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iorenzo\Desktop\Ricerca MRO 2026\"/>
    </mc:Choice>
  </mc:AlternateContent>
  <xr:revisionPtr revIDLastSave="0" documentId="13_ncr:1_{650ED07A-7E4B-4239-BEE0-0D21291A52FD}" xr6:coauthVersionLast="47" xr6:coauthVersionMax="47" xr10:uidLastSave="{00000000-0000-0000-0000-000000000000}"/>
  <bookViews>
    <workbookView xWindow="-98" yWindow="-98" windowWidth="21795" windowHeight="12975" activeTab="2" xr2:uid="{00000000-000D-0000-FFFF-FFFF00000000}"/>
  </bookViews>
  <sheets>
    <sheet name="Inserimento" sheetId="1" r:id="rId1"/>
    <sheet name="Profilo" sheetId="2" r:id="rId2"/>
    <sheet name="Grafic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3" l="1"/>
  <c r="G16" i="3"/>
  <c r="G15" i="3"/>
  <c r="F15" i="3"/>
  <c r="E15" i="3"/>
  <c r="C15" i="3"/>
  <c r="B15" i="3"/>
  <c r="H14" i="3"/>
  <c r="C12" i="3"/>
  <c r="C6" i="3"/>
  <c r="B6" i="3"/>
  <c r="D43" i="2"/>
  <c r="H18" i="3" s="1"/>
  <c r="C43" i="2"/>
  <c r="E18" i="3" s="1"/>
  <c r="B43" i="2"/>
  <c r="G18" i="3" s="1"/>
  <c r="D42" i="2"/>
  <c r="H17" i="3" s="1"/>
  <c r="C42" i="2"/>
  <c r="F17" i="3" s="1"/>
  <c r="B42" i="2"/>
  <c r="D41" i="2"/>
  <c r="H16" i="3" s="1"/>
  <c r="C41" i="2"/>
  <c r="F16" i="3" s="1"/>
  <c r="B41" i="2"/>
  <c r="D37" i="2"/>
  <c r="H15" i="3" s="1"/>
  <c r="C37" i="2"/>
  <c r="B37" i="2"/>
  <c r="D36" i="2"/>
  <c r="C36" i="2"/>
  <c r="F14" i="3" s="1"/>
  <c r="B36" i="2"/>
  <c r="G14" i="3" s="1"/>
  <c r="D35" i="2"/>
  <c r="H13" i="3" s="1"/>
  <c r="C35" i="2"/>
  <c r="F13" i="3" s="1"/>
  <c r="B35" i="2"/>
  <c r="G13" i="3" s="1"/>
  <c r="D31" i="2"/>
  <c r="H12" i="3" s="1"/>
  <c r="C31" i="2"/>
  <c r="E12" i="3" s="1"/>
  <c r="B31" i="2"/>
  <c r="G12" i="3" s="1"/>
  <c r="D30" i="2"/>
  <c r="H11" i="3" s="1"/>
  <c r="C30" i="2"/>
  <c r="F11" i="3" s="1"/>
  <c r="B30" i="2"/>
  <c r="G11" i="3" s="1"/>
  <c r="D29" i="2"/>
  <c r="H10" i="3" s="1"/>
  <c r="C29" i="2"/>
  <c r="E10" i="3" s="1"/>
  <c r="B29" i="2"/>
  <c r="G10" i="3" s="1"/>
  <c r="D25" i="2"/>
  <c r="H9" i="3" s="1"/>
  <c r="C25" i="2"/>
  <c r="E9" i="3" s="1"/>
  <c r="B25" i="2"/>
  <c r="G9" i="3" s="1"/>
  <c r="D24" i="2"/>
  <c r="H8" i="3" s="1"/>
  <c r="C24" i="2"/>
  <c r="F8" i="3" s="1"/>
  <c r="B24" i="2"/>
  <c r="G8" i="3" s="1"/>
  <c r="D23" i="2"/>
  <c r="H7" i="3" s="1"/>
  <c r="C23" i="2"/>
  <c r="F7" i="3" s="1"/>
  <c r="B23" i="2"/>
  <c r="G7" i="3" s="1"/>
  <c r="D22" i="2"/>
  <c r="H6" i="3" s="1"/>
  <c r="C22" i="2"/>
  <c r="F6" i="3" s="1"/>
  <c r="B22" i="2"/>
  <c r="G6" i="3" s="1"/>
  <c r="D21" i="2"/>
  <c r="H5" i="3" s="1"/>
  <c r="C21" i="2"/>
  <c r="B5" i="3" s="1"/>
  <c r="B21" i="2"/>
  <c r="G5" i="3" s="1"/>
  <c r="C15" i="2"/>
  <c r="B15" i="2"/>
  <c r="C26" i="3" s="1"/>
  <c r="C14" i="2"/>
  <c r="B14" i="2"/>
  <c r="F25" i="3" s="1"/>
  <c r="C13" i="2"/>
  <c r="B13" i="2"/>
  <c r="E24" i="3" s="1"/>
  <c r="C12" i="2"/>
  <c r="B12" i="2"/>
  <c r="F23" i="3" s="1"/>
  <c r="E8" i="2"/>
  <c r="F8" i="2" s="1"/>
  <c r="E7" i="2"/>
  <c r="F7" i="2" s="1"/>
  <c r="E6" i="2"/>
  <c r="F6" i="2" s="1"/>
  <c r="E5" i="2"/>
  <c r="F5" i="2" s="1"/>
  <c r="F9" i="3" l="1"/>
  <c r="B23" i="3"/>
  <c r="E23" i="3"/>
  <c r="F24" i="3"/>
  <c r="E11" i="3"/>
  <c r="B25" i="3"/>
  <c r="C25" i="3"/>
  <c r="B26" i="3"/>
  <c r="B14" i="3"/>
  <c r="E26" i="3"/>
  <c r="B13" i="3"/>
  <c r="C14" i="3"/>
  <c r="F26" i="3"/>
  <c r="C5" i="3"/>
  <c r="F10" i="3"/>
  <c r="C13" i="3"/>
  <c r="F18" i="3"/>
  <c r="E5" i="3"/>
  <c r="B8" i="3"/>
  <c r="E13" i="3"/>
  <c r="B16" i="3"/>
  <c r="F5" i="3"/>
  <c r="C8" i="3"/>
  <c r="C16" i="3"/>
  <c r="E8" i="3"/>
  <c r="B11" i="3"/>
  <c r="E16" i="3"/>
  <c r="C11" i="3"/>
  <c r="C23" i="3"/>
  <c r="E6" i="3"/>
  <c r="B9" i="3"/>
  <c r="E14" i="3"/>
  <c r="B17" i="3"/>
  <c r="B24" i="3"/>
  <c r="C9" i="3"/>
  <c r="C17" i="3"/>
  <c r="C24" i="3"/>
  <c r="B12" i="3"/>
  <c r="E17" i="3"/>
  <c r="C7" i="3"/>
  <c r="F12" i="3"/>
  <c r="B7" i="3"/>
  <c r="E7" i="3"/>
  <c r="B10" i="3"/>
  <c r="B18" i="3"/>
  <c r="E25" i="3"/>
  <c r="C10" i="3"/>
  <c r="C18" i="3"/>
</calcChain>
</file>

<file path=xl/sharedStrings.xml><?xml version="1.0" encoding="utf-8"?>
<sst xmlns="http://schemas.openxmlformats.org/spreadsheetml/2006/main" count="268" uniqueCount="122">
  <si>
    <t>Mio padre ed io ......</t>
  </si>
  <si>
    <t>Familiare</t>
  </si>
  <si>
    <t>Padre</t>
  </si>
  <si>
    <t>MRO - Inserimento punteggi</t>
  </si>
  <si>
    <t>Quando le cose mi vanno male ......</t>
  </si>
  <si>
    <t>Sé</t>
  </si>
  <si>
    <t>Frustrazione</t>
  </si>
  <si>
    <t>Se io comandassi ......</t>
  </si>
  <si>
    <t>Interpersonale</t>
  </si>
  <si>
    <t>Superiorità</t>
  </si>
  <si>
    <t>Campo</t>
  </si>
  <si>
    <t>Valore</t>
  </si>
  <si>
    <t>Quando penso al mio futuro ......</t>
  </si>
  <si>
    <t>Futuro</t>
  </si>
  <si>
    <t>Soggetto</t>
  </si>
  <si>
    <t>Quando mi danno degli ordini ......</t>
  </si>
  <si>
    <t>Inferiorità</t>
  </si>
  <si>
    <t>Data</t>
  </si>
  <si>
    <t>Quando ho paura ......</t>
  </si>
  <si>
    <t>Paura</t>
  </si>
  <si>
    <t>Età</t>
  </si>
  <si>
    <t>Con i miei amici / le mie amiche, io ......</t>
  </si>
  <si>
    <t>Amicizia</t>
  </si>
  <si>
    <t>Esaminatore</t>
  </si>
  <si>
    <t>Se penso a quando ero più piccolo/a ......</t>
  </si>
  <si>
    <t>Passato</t>
  </si>
  <si>
    <t>Note</t>
  </si>
  <si>
    <t>Di solito le ragazze ......</t>
  </si>
  <si>
    <t>Psicosessuale</t>
  </si>
  <si>
    <t>Donna</t>
  </si>
  <si>
    <t>Di solito i ragazzi ......</t>
  </si>
  <si>
    <t>Uomo</t>
  </si>
  <si>
    <t>Legenda punteggi</t>
  </si>
  <si>
    <t>Quando vedo due persone che stanno insieme ......</t>
  </si>
  <si>
    <t>Coppia</t>
  </si>
  <si>
    <t>0</t>
  </si>
  <si>
    <t>Rifiuto / non risposta</t>
  </si>
  <si>
    <t>Rispetto alle altre, la mia famiglia ......</t>
  </si>
  <si>
    <t>Famiglia</t>
  </si>
  <si>
    <t>1-3</t>
  </si>
  <si>
    <t>Orientamento relazionale negativo</t>
  </si>
  <si>
    <t>Mia madre ed io ......</t>
  </si>
  <si>
    <t>Madre</t>
  </si>
  <si>
    <t>4</t>
  </si>
  <si>
    <t>Neutro / indeterminato</t>
  </si>
  <si>
    <t>Quando mi sento in colpa per qualcosa ......</t>
  </si>
  <si>
    <t>Colpa</t>
  </si>
  <si>
    <t>5-7</t>
  </si>
  <si>
    <t>Orientamento relazionale positivo</t>
  </si>
  <si>
    <t>Quando parlo con mio padre ......</t>
  </si>
  <si>
    <t>Quando qualcuno mi tratta male ......</t>
  </si>
  <si>
    <t>Quando posso comandare agli altri, io ......</t>
  </si>
  <si>
    <t>Quando sarò più grande ......</t>
  </si>
  <si>
    <t>A scuola i miei insegnanti ......</t>
  </si>
  <si>
    <t>Se ho paura di qualcosa, io ......</t>
  </si>
  <si>
    <t>I miei compagni / le mie compagne di solito mi sembrano ......</t>
  </si>
  <si>
    <t>Quando penso agli anni passati ......</t>
  </si>
  <si>
    <t>Le ragazze ......</t>
  </si>
  <si>
    <t>I ragazzi ......</t>
  </si>
  <si>
    <t>Quando vedo due persone che si abbracciano ......</t>
  </si>
  <si>
    <t>Mi sembra che la mia famiglia ......</t>
  </si>
  <si>
    <t>Penso che mia madre ......</t>
  </si>
  <si>
    <t>Se ho dei rimorsi ......</t>
  </si>
  <si>
    <t>Ho l'impressione che mio padre ......</t>
  </si>
  <si>
    <t>Se qualcuno ce l'ha con me ......</t>
  </si>
  <si>
    <t>Se potessi comandare ai miei compagni / alle mie compagne ......</t>
  </si>
  <si>
    <t>Tra qualche anno io ......</t>
  </si>
  <si>
    <t>Davanti all'insegnante, io ......</t>
  </si>
  <si>
    <t>Se qualcosa mi fa paura ......</t>
  </si>
  <si>
    <t>Se un mio amico / una mia amica la pensa diversamente da me ......</t>
  </si>
  <si>
    <t>Se penso a qualche anno fa ......</t>
  </si>
  <si>
    <t>Di solito le donne secondo me ......</t>
  </si>
  <si>
    <t>Di solito gli uomini secondo me ......</t>
  </si>
  <si>
    <t>Quando vedo due persone che si baciano ......</t>
  </si>
  <si>
    <t>Di solito nella mia famiglia ......</t>
  </si>
  <si>
    <t>Se penso a mia madre ......</t>
  </si>
  <si>
    <t>Quando sono agitato/a per qualcosa che ho fatto ......</t>
  </si>
  <si>
    <t>MRO - Profilo sintetico</t>
  </si>
  <si>
    <t>Indicatori generali</t>
  </si>
  <si>
    <t>Indicatore</t>
  </si>
  <si>
    <t>N</t>
  </si>
  <si>
    <t>%</t>
  </si>
  <si>
    <t>Negativi (1-3)</t>
  </si>
  <si>
    <t>Positivi (5-7)</t>
  </si>
  <si>
    <t>Neutri (4)</t>
  </si>
  <si>
    <t>Rifiuti (0)</t>
  </si>
  <si>
    <t>Sintesi per dimensione</t>
  </si>
  <si>
    <t>Dimensione</t>
  </si>
  <si>
    <t>Indice orientativo</t>
  </si>
  <si>
    <t>% 0+4</t>
  </si>
  <si>
    <t>Profilo per sottoscala</t>
  </si>
  <si>
    <t>DIMENSIONE SÉ</t>
  </si>
  <si>
    <t>Sottoscala</t>
  </si>
  <si>
    <t>Punteggi dei 3 item</t>
  </si>
  <si>
    <t>Indice</t>
  </si>
  <si>
    <t>Indicatori</t>
  </si>
  <si>
    <t>DIMENSIONE FAMILIARE</t>
  </si>
  <si>
    <t>DIMENSIONE PSICOSESSUALE</t>
  </si>
  <si>
    <t>DIMENSIONE INTERPERSONALE</t>
  </si>
  <si>
    <t>Legenda degli indicatori</t>
  </si>
  <si>
    <t>■</t>
  </si>
  <si>
    <t>presenza di un punteggio 1</t>
  </si>
  <si>
    <t>▲</t>
  </si>
  <si>
    <t>presenza di un punteggio 7</t>
  </si>
  <si>
    <t>○</t>
  </si>
  <si>
    <t>presenza di un punteggio 4</t>
  </si>
  <si>
    <t>×</t>
  </si>
  <si>
    <t>presenza di un punteggio 0</t>
  </si>
  <si>
    <t>MRO - Profili grafici</t>
  </si>
  <si>
    <t>Orientamento delle sottoscale</t>
  </si>
  <si>
    <t>Negativo</t>
  </si>
  <si>
    <t>Centro</t>
  </si>
  <si>
    <t>Positivo</t>
  </si>
  <si>
    <t>Punteggi</t>
  </si>
  <si>
    <t>│</t>
  </si>
  <si>
    <t>Orientamento delle quattro dimensioni</t>
  </si>
  <si>
    <t>Legenda grafica</t>
  </si>
  <si>
    <t>Rosso</t>
  </si>
  <si>
    <t>orientamento negativo</t>
  </si>
  <si>
    <t>Blu</t>
  </si>
  <si>
    <t>orientamento positivo</t>
  </si>
  <si>
    <t>punto neutro della scala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</si>
</sst>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.00;\-0.00;\—"/>
  </numFmts>
  <fonts count="13">
    <font>
      <sz val="11"/>
      <name val="Carlito"/>
    </font>
    <font>
      <sz val="11"/>
      <color rgb="FF1F2937"/>
      <name val="Aptos"/>
    </font>
    <font>
      <b/>
      <sz val="11"/>
      <color rgb="FF1F2937"/>
      <name val="Aptos"/>
    </font>
    <font>
      <b/>
      <sz val="12"/>
      <color rgb="FF1F2937"/>
      <name val="Aptos"/>
    </font>
    <font>
      <sz val="10"/>
      <color rgb="FF4B5563"/>
      <name val="Aptos"/>
    </font>
    <font>
      <b/>
      <sz val="14"/>
      <color rgb="FFFFFFFF"/>
      <name val="Carlito"/>
    </font>
    <font>
      <b/>
      <sz val="11"/>
      <name val="Carlito"/>
    </font>
    <font>
      <b/>
      <sz val="14"/>
      <color rgb="FF1F2937"/>
      <name val="Arial Unicode MS"/>
    </font>
    <font>
      <b/>
      <sz val="11"/>
      <color rgb="FFC00000"/>
      <name val="Aptos"/>
    </font>
    <font>
      <b/>
      <sz val="11"/>
      <color rgb="FF808080"/>
      <name val="Aptos"/>
    </font>
    <font>
      <b/>
      <sz val="11"/>
      <color rgb="FF2F75B5"/>
      <name val="Aptos"/>
    </font>
    <font>
      <b/>
      <sz val="13"/>
      <color rgb="FF1F2937"/>
      <name val="Arial Unicode MS"/>
    </font>
    <font>
      <sz val="11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EEF5FA"/>
      </patternFill>
    </fill>
    <fill>
      <patternFill patternType="solid">
        <fgColor rgb="FFF3F4F6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EF5FA"/>
      </patternFill>
    </fill>
  </fills>
  <borders count="12">
    <border>
      <left/>
      <right/>
      <top/>
      <bottom/>
      <diagonal/>
    </border>
    <border>
      <left style="thin">
        <color rgb="FFD1D5DB"/>
      </left>
      <right/>
      <top style="thin">
        <color rgb="FFD1D5DB"/>
      </top>
      <bottom/>
      <diagonal/>
    </border>
    <border>
      <left/>
      <right/>
      <top style="thin">
        <color rgb="FFD1D5DB"/>
      </top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  <border>
      <left style="thin">
        <color rgb="FFD1D5DB"/>
      </left>
      <right/>
      <top/>
      <bottom style="medium">
        <color rgb="FF9CA3AF"/>
      </bottom>
      <diagonal/>
    </border>
    <border>
      <left/>
      <right/>
      <top/>
      <bottom style="medium">
        <color rgb="FF9CA3AF"/>
      </bottom>
      <diagonal/>
    </border>
    <border>
      <left/>
      <right style="thin">
        <color rgb="FFD1D5DB"/>
      </right>
      <top/>
      <bottom style="medium">
        <color rgb="FF9CA3AF"/>
      </bottom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3" fillId="3" borderId="0" xfId="1" applyFont="1" applyFill="1" applyAlignment="1">
      <alignment horizontal="center" vertical="center"/>
    </xf>
    <xf numFmtId="0" fontId="1" fillId="0" borderId="0" xfId="1" applyFont="1" applyAlignment="1">
      <alignment wrapText="1"/>
    </xf>
    <xf numFmtId="0" fontId="4" fillId="0" borderId="0" xfId="1" applyFont="1"/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1" fillId="0" borderId="2" xfId="1" applyFont="1" applyBorder="1" applyAlignment="1">
      <alignment wrapText="1"/>
    </xf>
    <xf numFmtId="0" fontId="4" fillId="0" borderId="2" xfId="1" applyFont="1" applyBorder="1"/>
    <xf numFmtId="0" fontId="4" fillId="0" borderId="3" xfId="1" applyFont="1" applyBorder="1"/>
    <xf numFmtId="0" fontId="2" fillId="2" borderId="4" xfId="1" applyFont="1" applyFill="1" applyBorder="1" applyAlignment="1">
      <alignment horizontal="center" vertical="center"/>
    </xf>
    <xf numFmtId="0" fontId="4" fillId="0" borderId="5" xfId="1" applyFont="1" applyBorder="1"/>
    <xf numFmtId="0" fontId="2" fillId="2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1" fillId="0" borderId="7" xfId="1" applyFont="1" applyBorder="1" applyAlignment="1">
      <alignment wrapText="1"/>
    </xf>
    <xf numFmtId="0" fontId="4" fillId="0" borderId="7" xfId="1" applyFont="1" applyBorder="1"/>
    <xf numFmtId="0" fontId="4" fillId="0" borderId="8" xfId="1" applyFont="1" applyBorder="1"/>
    <xf numFmtId="0" fontId="2" fillId="6" borderId="0" xfId="1" applyFont="1" applyFill="1" applyAlignment="1">
      <alignment horizontal="center" vertical="center"/>
    </xf>
    <xf numFmtId="0" fontId="1" fillId="0" borderId="0" xfId="1" applyFont="1" applyAlignment="1">
      <alignment vertical="center"/>
    </xf>
    <xf numFmtId="0" fontId="2" fillId="5" borderId="0" xfId="1" applyFont="1" applyFill="1" applyAlignment="1">
      <alignment horizontal="center" vertical="center"/>
    </xf>
    <xf numFmtId="9" fontId="1" fillId="0" borderId="0" xfId="1" applyNumberFormat="1" applyFont="1" applyAlignment="1">
      <alignment vertical="center"/>
    </xf>
    <xf numFmtId="164" fontId="1" fillId="0" borderId="0" xfId="1" applyNumberFormat="1" applyFont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2" fillId="5" borderId="5" xfId="1" applyFont="1" applyFill="1" applyBorder="1" applyAlignment="1">
      <alignment horizontal="center" vertical="center"/>
    </xf>
    <xf numFmtId="9" fontId="1" fillId="0" borderId="5" xfId="1" applyNumberFormat="1" applyFont="1" applyBorder="1" applyAlignment="1">
      <alignment vertical="center"/>
    </xf>
    <xf numFmtId="0" fontId="2" fillId="5" borderId="4" xfId="1" applyFont="1" applyFill="1" applyBorder="1" applyAlignment="1">
      <alignment horizontal="center" vertical="center"/>
    </xf>
    <xf numFmtId="0" fontId="2" fillId="6" borderId="4" xfId="1" applyFont="1" applyFill="1" applyBorder="1" applyAlignment="1">
      <alignment horizontal="center" vertical="center"/>
    </xf>
    <xf numFmtId="0" fontId="1" fillId="0" borderId="6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164" fontId="2" fillId="6" borderId="0" xfId="1" applyNumberFormat="1" applyFont="1" applyFill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64" fontId="1" fillId="0" borderId="7" xfId="1" applyNumberFormat="1" applyFont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2" fillId="7" borderId="0" xfId="1" applyFont="1" applyFill="1" applyAlignment="1">
      <alignment horizontal="center" vertical="center"/>
    </xf>
    <xf numFmtId="0" fontId="2" fillId="8" borderId="0" xfId="1" applyFont="1" applyFill="1" applyAlignment="1">
      <alignment vertical="center"/>
    </xf>
    <xf numFmtId="0" fontId="2" fillId="9" borderId="1" xfId="1" applyFont="1" applyFill="1" applyBorder="1" applyAlignment="1">
      <alignment horizontal="center" vertical="center"/>
    </xf>
    <xf numFmtId="0" fontId="2" fillId="9" borderId="2" xfId="1" applyFont="1" applyFill="1" applyBorder="1" applyAlignment="1">
      <alignment horizontal="center" vertical="center"/>
    </xf>
    <xf numFmtId="0" fontId="2" fillId="9" borderId="3" xfId="1" applyFont="1" applyFill="1" applyBorder="1" applyAlignment="1">
      <alignment horizontal="center" vertical="center"/>
    </xf>
    <xf numFmtId="164" fontId="8" fillId="0" borderId="0" xfId="1" applyNumberFormat="1" applyFont="1" applyAlignment="1">
      <alignment horizontal="right" vertical="center"/>
    </xf>
    <xf numFmtId="164" fontId="8" fillId="0" borderId="7" xfId="1" applyNumberFormat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8" fillId="0" borderId="7" xfId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7" xfId="1" applyFont="1" applyBorder="1" applyAlignment="1">
      <alignment horizontal="left" vertical="center"/>
    </xf>
    <xf numFmtId="164" fontId="10" fillId="0" borderId="0" xfId="1" applyNumberFormat="1" applyFont="1" applyAlignment="1">
      <alignment horizontal="left" vertical="center"/>
    </xf>
    <xf numFmtId="164" fontId="10" fillId="0" borderId="7" xfId="1" applyNumberFormat="1" applyFont="1" applyBorder="1" applyAlignment="1">
      <alignment horizontal="left" vertical="center"/>
    </xf>
    <xf numFmtId="0" fontId="11" fillId="0" borderId="5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164" fontId="10" fillId="0" borderId="5" xfId="1" applyNumberFormat="1" applyFont="1" applyBorder="1" applyAlignment="1">
      <alignment horizontal="left" vertical="center"/>
    </xf>
    <xf numFmtId="164" fontId="10" fillId="0" borderId="8" xfId="1" applyNumberFormat="1" applyFont="1" applyBorder="1" applyAlignment="1">
      <alignment horizontal="left" vertical="center"/>
    </xf>
    <xf numFmtId="0" fontId="1" fillId="0" borderId="0" xfId="1" applyFont="1" applyAlignment="1">
      <alignment vertical="center" wrapText="1"/>
    </xf>
    <xf numFmtId="0" fontId="1" fillId="0" borderId="9" xfId="1" applyFont="1" applyBorder="1" applyAlignment="1">
      <alignment vertical="center"/>
    </xf>
    <xf numFmtId="164" fontId="8" fillId="0" borderId="10" xfId="1" applyNumberFormat="1" applyFont="1" applyBorder="1" applyAlignment="1">
      <alignment horizontal="right" vertical="center"/>
    </xf>
    <xf numFmtId="0" fontId="8" fillId="0" borderId="10" xfId="1" applyFont="1" applyBorder="1" applyAlignment="1">
      <alignment horizontal="right" vertical="center"/>
    </xf>
    <xf numFmtId="0" fontId="9" fillId="0" borderId="10" xfId="1" applyFont="1" applyBorder="1" applyAlignment="1">
      <alignment horizontal="center" vertical="center"/>
    </xf>
    <xf numFmtId="0" fontId="10" fillId="0" borderId="10" xfId="1" applyFont="1" applyBorder="1" applyAlignment="1">
      <alignment horizontal="left" vertical="center"/>
    </xf>
    <xf numFmtId="164" fontId="10" fillId="0" borderId="10" xfId="1" applyNumberFormat="1" applyFont="1" applyBorder="1" applyAlignment="1">
      <alignment horizontal="left" vertical="center"/>
    </xf>
    <xf numFmtId="0" fontId="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0" fontId="0" fillId="0" borderId="0" xfId="0"/>
    <xf numFmtId="0" fontId="2" fillId="5" borderId="4" xfId="1" applyFont="1" applyFill="1" applyBorder="1" applyAlignment="1">
      <alignment vertical="center"/>
    </xf>
    <xf numFmtId="0" fontId="1" fillId="0" borderId="0" xfId="1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5" xfId="1" applyFont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4" borderId="1" xfId="1" applyFont="1" applyFill="1" applyBorder="1" applyAlignment="1">
      <alignment horizontal="center" vertical="center"/>
    </xf>
    <xf numFmtId="0" fontId="1" fillId="0" borderId="2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0" fillId="0" borderId="0" xfId="0"/>
    <xf numFmtId="0" fontId="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147638</xdr:colOff>
      <xdr:row>31</xdr:row>
      <xdr:rowOff>47625</xdr:rowOff>
    </xdr:from>
    <xdr:to>
      <xdr:col>2</xdr:col>
      <xdr:colOff>1019175</xdr:colOff>
      <xdr:row>34</xdr:row>
      <xdr:rowOff>9525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A2915934-B44B-59C7-33EB-26F06BB9D40B}"/>
            </a:ext>
          </a:extLst>
        </xdr:cNvPr>
        <xdr:cNvSpPr txBox="1"/>
      </xdr:nvSpPr>
      <xdr:spPr>
        <a:xfrm>
          <a:off x="147638" y="5024438"/>
          <a:ext cx="3014662" cy="481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Nota:</a:t>
          </a:r>
          <a:r>
            <a:rPr lang="it-IT" sz="1100" baseline="0"/>
            <a:t> La lunghezza delle barre rappresenta l'indice orientativo da −3 a +3.</a:t>
          </a:r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workbookViewId="0">
      <selection activeCell="B1" sqref="B1:B1048576"/>
    </sheetView>
  </sheetViews>
  <sheetFormatPr defaultRowHeight="14.25"/>
  <cols>
    <col min="1" max="1" width="7" customWidth="1"/>
    <col min="2" max="2" width="12" customWidth="1"/>
    <col min="3" max="3" width="54" customWidth="1"/>
    <col min="4" max="5" width="18" customWidth="1"/>
    <col min="8" max="8" width="18" customWidth="1"/>
    <col min="9" max="9" width="31" customWidth="1"/>
  </cols>
  <sheetData>
    <row r="1" spans="1:9" ht="12.5" customHeight="1">
      <c r="A1" s="6">
        <v>1</v>
      </c>
      <c r="B1" s="7"/>
      <c r="C1" s="8" t="s">
        <v>0</v>
      </c>
      <c r="D1" s="9" t="s">
        <v>1</v>
      </c>
      <c r="E1" s="10" t="s">
        <v>2</v>
      </c>
      <c r="H1" s="68" t="s">
        <v>3</v>
      </c>
      <c r="I1" s="69"/>
    </row>
    <row r="2" spans="1:9" ht="12.5" customHeight="1">
      <c r="A2" s="11">
        <v>2</v>
      </c>
      <c r="B2" s="1"/>
      <c r="C2" s="2" t="s">
        <v>4</v>
      </c>
      <c r="D2" s="3" t="s">
        <v>5</v>
      </c>
      <c r="E2" s="12" t="s">
        <v>6</v>
      </c>
    </row>
    <row r="3" spans="1:9" ht="12.5" customHeight="1">
      <c r="A3" s="11">
        <v>3</v>
      </c>
      <c r="B3" s="1"/>
      <c r="C3" s="2" t="s">
        <v>7</v>
      </c>
      <c r="D3" s="3" t="s">
        <v>8</v>
      </c>
      <c r="E3" s="12" t="s">
        <v>9</v>
      </c>
      <c r="H3" s="5" t="s">
        <v>10</v>
      </c>
      <c r="I3" s="5" t="s">
        <v>11</v>
      </c>
    </row>
    <row r="4" spans="1:9" ht="12.5" customHeight="1">
      <c r="A4" s="11">
        <v>4</v>
      </c>
      <c r="B4" s="1"/>
      <c r="C4" s="2" t="s">
        <v>12</v>
      </c>
      <c r="D4" s="3" t="s">
        <v>5</v>
      </c>
      <c r="E4" s="12" t="s">
        <v>13</v>
      </c>
      <c r="H4" t="s">
        <v>14</v>
      </c>
    </row>
    <row r="5" spans="1:9" ht="12.5" customHeight="1">
      <c r="A5" s="11">
        <v>5</v>
      </c>
      <c r="B5" s="1"/>
      <c r="C5" s="2" t="s">
        <v>15</v>
      </c>
      <c r="D5" s="3" t="s">
        <v>8</v>
      </c>
      <c r="E5" s="12" t="s">
        <v>16</v>
      </c>
      <c r="H5" t="s">
        <v>17</v>
      </c>
    </row>
    <row r="6" spans="1:9" ht="12.5" customHeight="1">
      <c r="A6" s="11">
        <v>6</v>
      </c>
      <c r="B6" s="1"/>
      <c r="C6" s="2" t="s">
        <v>18</v>
      </c>
      <c r="D6" s="3" t="s">
        <v>5</v>
      </c>
      <c r="E6" s="12" t="s">
        <v>19</v>
      </c>
      <c r="H6" t="s">
        <v>20</v>
      </c>
    </row>
    <row r="7" spans="1:9" ht="12.5" customHeight="1">
      <c r="A7" s="11">
        <v>7</v>
      </c>
      <c r="B7" s="1"/>
      <c r="C7" s="2" t="s">
        <v>21</v>
      </c>
      <c r="D7" s="3" t="s">
        <v>8</v>
      </c>
      <c r="E7" s="12" t="s">
        <v>22</v>
      </c>
      <c r="H7" t="s">
        <v>23</v>
      </c>
    </row>
    <row r="8" spans="1:9" ht="12.5" customHeight="1">
      <c r="A8" s="11">
        <v>8</v>
      </c>
      <c r="B8" s="1"/>
      <c r="C8" s="2" t="s">
        <v>24</v>
      </c>
      <c r="D8" s="3" t="s">
        <v>5</v>
      </c>
      <c r="E8" s="12" t="s">
        <v>25</v>
      </c>
      <c r="H8" t="s">
        <v>26</v>
      </c>
    </row>
    <row r="9" spans="1:9" ht="12.5" customHeight="1">
      <c r="A9" s="11">
        <v>9</v>
      </c>
      <c r="B9" s="1"/>
      <c r="C9" s="2" t="s">
        <v>27</v>
      </c>
      <c r="D9" s="3" t="s">
        <v>28</v>
      </c>
      <c r="E9" s="12" t="s">
        <v>29</v>
      </c>
    </row>
    <row r="10" spans="1:9" ht="12.5" customHeight="1">
      <c r="A10" s="11">
        <v>10</v>
      </c>
      <c r="B10" s="1"/>
      <c r="C10" s="2" t="s">
        <v>30</v>
      </c>
      <c r="D10" s="3" t="s">
        <v>28</v>
      </c>
      <c r="E10" s="12" t="s">
        <v>31</v>
      </c>
      <c r="H10" s="4" t="s">
        <v>32</v>
      </c>
      <c r="I10" s="4"/>
    </row>
    <row r="11" spans="1:9" ht="12.5" customHeight="1">
      <c r="A11" s="11">
        <v>11</v>
      </c>
      <c r="B11" s="1"/>
      <c r="C11" s="2" t="s">
        <v>33</v>
      </c>
      <c r="D11" s="3" t="s">
        <v>28</v>
      </c>
      <c r="E11" s="12" t="s">
        <v>34</v>
      </c>
      <c r="H11" t="s">
        <v>35</v>
      </c>
      <c r="I11" t="s">
        <v>36</v>
      </c>
    </row>
    <row r="12" spans="1:9" ht="12.5" customHeight="1">
      <c r="A12" s="11">
        <v>12</v>
      </c>
      <c r="B12" s="1"/>
      <c r="C12" s="2" t="s">
        <v>37</v>
      </c>
      <c r="D12" s="3" t="s">
        <v>1</v>
      </c>
      <c r="E12" s="12" t="s">
        <v>38</v>
      </c>
      <c r="H12" t="s">
        <v>39</v>
      </c>
      <c r="I12" t="s">
        <v>40</v>
      </c>
    </row>
    <row r="13" spans="1:9" ht="12.5" customHeight="1">
      <c r="A13" s="11">
        <v>13</v>
      </c>
      <c r="B13" s="1"/>
      <c r="C13" s="2" t="s">
        <v>41</v>
      </c>
      <c r="D13" s="3" t="s">
        <v>1</v>
      </c>
      <c r="E13" s="12" t="s">
        <v>42</v>
      </c>
      <c r="H13" t="s">
        <v>43</v>
      </c>
      <c r="I13" t="s">
        <v>44</v>
      </c>
    </row>
    <row r="14" spans="1:9" ht="12.5" customHeight="1">
      <c r="A14" s="11">
        <v>14</v>
      </c>
      <c r="B14" s="1"/>
      <c r="C14" s="2" t="s">
        <v>45</v>
      </c>
      <c r="D14" s="3" t="s">
        <v>5</v>
      </c>
      <c r="E14" s="12" t="s">
        <v>46</v>
      </c>
      <c r="H14" t="s">
        <v>47</v>
      </c>
      <c r="I14" t="s">
        <v>48</v>
      </c>
    </row>
    <row r="15" spans="1:9" ht="12.5" customHeight="1">
      <c r="A15" s="11">
        <v>15</v>
      </c>
      <c r="B15" s="1"/>
      <c r="C15" s="2" t="s">
        <v>49</v>
      </c>
      <c r="D15" s="3" t="s">
        <v>1</v>
      </c>
      <c r="E15" s="12" t="s">
        <v>2</v>
      </c>
    </row>
    <row r="16" spans="1:9" ht="12.5" customHeight="1">
      <c r="A16" s="11">
        <v>16</v>
      </c>
      <c r="B16" s="1"/>
      <c r="C16" s="2" t="s">
        <v>50</v>
      </c>
      <c r="D16" s="3" t="s">
        <v>5</v>
      </c>
      <c r="E16" s="12" t="s">
        <v>6</v>
      </c>
    </row>
    <row r="17" spans="1:5" ht="12.5" customHeight="1">
      <c r="A17" s="11">
        <v>17</v>
      </c>
      <c r="B17" s="1"/>
      <c r="C17" s="2" t="s">
        <v>51</v>
      </c>
      <c r="D17" s="3" t="s">
        <v>8</v>
      </c>
      <c r="E17" s="12" t="s">
        <v>9</v>
      </c>
    </row>
    <row r="18" spans="1:5" ht="12.5" customHeight="1">
      <c r="A18" s="11">
        <v>18</v>
      </c>
      <c r="B18" s="1"/>
      <c r="C18" s="2" t="s">
        <v>52</v>
      </c>
      <c r="D18" s="3" t="s">
        <v>5</v>
      </c>
      <c r="E18" s="12" t="s">
        <v>13</v>
      </c>
    </row>
    <row r="19" spans="1:5" ht="12.5" customHeight="1">
      <c r="A19" s="11">
        <v>19</v>
      </c>
      <c r="B19" s="1"/>
      <c r="C19" s="2" t="s">
        <v>53</v>
      </c>
      <c r="D19" s="3" t="s">
        <v>8</v>
      </c>
      <c r="E19" s="12" t="s">
        <v>16</v>
      </c>
    </row>
    <row r="20" spans="1:5" ht="12.5" customHeight="1">
      <c r="A20" s="11">
        <v>20</v>
      </c>
      <c r="B20" s="1"/>
      <c r="C20" s="2" t="s">
        <v>54</v>
      </c>
      <c r="D20" s="3" t="s">
        <v>5</v>
      </c>
      <c r="E20" s="12" t="s">
        <v>19</v>
      </c>
    </row>
    <row r="21" spans="1:5" ht="12.5" customHeight="1">
      <c r="A21" s="11">
        <v>21</v>
      </c>
      <c r="B21" s="1"/>
      <c r="C21" s="2" t="s">
        <v>55</v>
      </c>
      <c r="D21" s="3" t="s">
        <v>8</v>
      </c>
      <c r="E21" s="12" t="s">
        <v>22</v>
      </c>
    </row>
    <row r="22" spans="1:5" ht="12.5" customHeight="1">
      <c r="A22" s="11">
        <v>22</v>
      </c>
      <c r="B22" s="1"/>
      <c r="C22" s="2" t="s">
        <v>56</v>
      </c>
      <c r="D22" s="3" t="s">
        <v>5</v>
      </c>
      <c r="E22" s="12" t="s">
        <v>25</v>
      </c>
    </row>
    <row r="23" spans="1:5" ht="12.5" customHeight="1">
      <c r="A23" s="11">
        <v>23</v>
      </c>
      <c r="B23" s="1"/>
      <c r="C23" s="2" t="s">
        <v>57</v>
      </c>
      <c r="D23" s="3" t="s">
        <v>28</v>
      </c>
      <c r="E23" s="12" t="s">
        <v>29</v>
      </c>
    </row>
    <row r="24" spans="1:5" ht="12.5" customHeight="1">
      <c r="A24" s="11">
        <v>24</v>
      </c>
      <c r="B24" s="1"/>
      <c r="C24" s="2" t="s">
        <v>58</v>
      </c>
      <c r="D24" s="3" t="s">
        <v>28</v>
      </c>
      <c r="E24" s="12" t="s">
        <v>31</v>
      </c>
    </row>
    <row r="25" spans="1:5" ht="12.5" customHeight="1">
      <c r="A25" s="11">
        <v>25</v>
      </c>
      <c r="B25" s="1"/>
      <c r="C25" s="2" t="s">
        <v>59</v>
      </c>
      <c r="D25" s="3" t="s">
        <v>28</v>
      </c>
      <c r="E25" s="12" t="s">
        <v>34</v>
      </c>
    </row>
    <row r="26" spans="1:5" ht="12.5" customHeight="1">
      <c r="A26" s="11">
        <v>26</v>
      </c>
      <c r="B26" s="1"/>
      <c r="C26" s="2" t="s">
        <v>60</v>
      </c>
      <c r="D26" s="3" t="s">
        <v>1</v>
      </c>
      <c r="E26" s="12" t="s">
        <v>38</v>
      </c>
    </row>
    <row r="27" spans="1:5" ht="12.5" customHeight="1">
      <c r="A27" s="11">
        <v>27</v>
      </c>
      <c r="B27" s="1"/>
      <c r="C27" s="2" t="s">
        <v>61</v>
      </c>
      <c r="D27" s="3" t="s">
        <v>1</v>
      </c>
      <c r="E27" s="12" t="s">
        <v>42</v>
      </c>
    </row>
    <row r="28" spans="1:5" ht="12.5" customHeight="1">
      <c r="A28" s="11">
        <v>28</v>
      </c>
      <c r="B28" s="1"/>
      <c r="C28" s="2" t="s">
        <v>62</v>
      </c>
      <c r="D28" s="3" t="s">
        <v>5</v>
      </c>
      <c r="E28" s="12" t="s">
        <v>46</v>
      </c>
    </row>
    <row r="29" spans="1:5" ht="12.5" customHeight="1">
      <c r="A29" s="11">
        <v>29</v>
      </c>
      <c r="B29" s="1"/>
      <c r="C29" s="2" t="s">
        <v>63</v>
      </c>
      <c r="D29" s="3" t="s">
        <v>1</v>
      </c>
      <c r="E29" s="12" t="s">
        <v>2</v>
      </c>
    </row>
    <row r="30" spans="1:5" ht="12.5" customHeight="1">
      <c r="A30" s="11">
        <v>30</v>
      </c>
      <c r="B30" s="1"/>
      <c r="C30" s="2" t="s">
        <v>64</v>
      </c>
      <c r="D30" s="3" t="s">
        <v>5</v>
      </c>
      <c r="E30" s="12" t="s">
        <v>6</v>
      </c>
    </row>
    <row r="31" spans="1:5" ht="12.5" customHeight="1">
      <c r="A31" s="11">
        <v>31</v>
      </c>
      <c r="B31" s="1"/>
      <c r="C31" s="2" t="s">
        <v>65</v>
      </c>
      <c r="D31" s="3" t="s">
        <v>8</v>
      </c>
      <c r="E31" s="12" t="s">
        <v>9</v>
      </c>
    </row>
    <row r="32" spans="1:5" ht="12.5" customHeight="1">
      <c r="A32" s="11">
        <v>32</v>
      </c>
      <c r="B32" s="1"/>
      <c r="C32" s="2" t="s">
        <v>66</v>
      </c>
      <c r="D32" s="3" t="s">
        <v>5</v>
      </c>
      <c r="E32" s="12" t="s">
        <v>13</v>
      </c>
    </row>
    <row r="33" spans="1:5" ht="12.5" customHeight="1">
      <c r="A33" s="11">
        <v>33</v>
      </c>
      <c r="B33" s="1"/>
      <c r="C33" s="2" t="s">
        <v>67</v>
      </c>
      <c r="D33" s="3" t="s">
        <v>8</v>
      </c>
      <c r="E33" s="12" t="s">
        <v>16</v>
      </c>
    </row>
    <row r="34" spans="1:5" ht="12.5" customHeight="1">
      <c r="A34" s="11">
        <v>34</v>
      </c>
      <c r="B34" s="1"/>
      <c r="C34" s="2" t="s">
        <v>68</v>
      </c>
      <c r="D34" s="3" t="s">
        <v>5</v>
      </c>
      <c r="E34" s="12" t="s">
        <v>19</v>
      </c>
    </row>
    <row r="35" spans="1:5" ht="12.5" customHeight="1">
      <c r="A35" s="11">
        <v>35</v>
      </c>
      <c r="B35" s="1"/>
      <c r="C35" s="2" t="s">
        <v>69</v>
      </c>
      <c r="D35" s="3" t="s">
        <v>8</v>
      </c>
      <c r="E35" s="12" t="s">
        <v>22</v>
      </c>
    </row>
    <row r="36" spans="1:5" ht="12.5" customHeight="1">
      <c r="A36" s="11">
        <v>36</v>
      </c>
      <c r="B36" s="1"/>
      <c r="C36" s="2" t="s">
        <v>70</v>
      </c>
      <c r="D36" s="3" t="s">
        <v>5</v>
      </c>
      <c r="E36" s="12" t="s">
        <v>25</v>
      </c>
    </row>
    <row r="37" spans="1:5" ht="12.5" customHeight="1">
      <c r="A37" s="11">
        <v>37</v>
      </c>
      <c r="B37" s="1"/>
      <c r="C37" s="2" t="s">
        <v>71</v>
      </c>
      <c r="D37" s="3" t="s">
        <v>28</v>
      </c>
      <c r="E37" s="12" t="s">
        <v>29</v>
      </c>
    </row>
    <row r="38" spans="1:5" ht="12.5" customHeight="1">
      <c r="A38" s="11">
        <v>38</v>
      </c>
      <c r="B38" s="1"/>
      <c r="C38" s="2" t="s">
        <v>72</v>
      </c>
      <c r="D38" s="3" t="s">
        <v>28</v>
      </c>
      <c r="E38" s="12" t="s">
        <v>31</v>
      </c>
    </row>
    <row r="39" spans="1:5" ht="12.5" customHeight="1">
      <c r="A39" s="11">
        <v>39</v>
      </c>
      <c r="B39" s="1"/>
      <c r="C39" s="2" t="s">
        <v>73</v>
      </c>
      <c r="D39" s="3" t="s">
        <v>28</v>
      </c>
      <c r="E39" s="12" t="s">
        <v>34</v>
      </c>
    </row>
    <row r="40" spans="1:5" ht="12.5" customHeight="1">
      <c r="A40" s="11">
        <v>40</v>
      </c>
      <c r="B40" s="1"/>
      <c r="C40" s="2" t="s">
        <v>74</v>
      </c>
      <c r="D40" s="3" t="s">
        <v>1</v>
      </c>
      <c r="E40" s="12" t="s">
        <v>38</v>
      </c>
    </row>
    <row r="41" spans="1:5" ht="12.5" customHeight="1">
      <c r="A41" s="11">
        <v>41</v>
      </c>
      <c r="B41" s="1"/>
      <c r="C41" s="2" t="s">
        <v>75</v>
      </c>
      <c r="D41" s="3" t="s">
        <v>1</v>
      </c>
      <c r="E41" s="12" t="s">
        <v>42</v>
      </c>
    </row>
    <row r="42" spans="1:5" ht="12.5" customHeight="1">
      <c r="A42" s="13">
        <v>42</v>
      </c>
      <c r="B42" s="14"/>
      <c r="C42" s="15" t="s">
        <v>76</v>
      </c>
      <c r="D42" s="16" t="s">
        <v>5</v>
      </c>
      <c r="E42" s="17" t="s">
        <v>46</v>
      </c>
    </row>
  </sheetData>
  <mergeCells count="1">
    <mergeCell ref="H1:I1"/>
  </mergeCells>
  <dataValidations count="1">
    <dataValidation type="list" sqref="B1:B42" xr:uid="{00000000-0002-0000-0000-000000000000}">
      <formula1>"0,1,2,3,4,5,6,7"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"/>
  <sheetViews>
    <sheetView workbookViewId="0">
      <selection sqref="A1:F1"/>
    </sheetView>
  </sheetViews>
  <sheetFormatPr defaultRowHeight="14.25"/>
  <cols>
    <col min="1" max="2" width="25" customWidth="1"/>
    <col min="3" max="3" width="16" customWidth="1"/>
    <col min="4" max="4" width="18" customWidth="1"/>
    <col min="5" max="6" width="12" customWidth="1"/>
  </cols>
  <sheetData>
    <row r="1" spans="1:6" ht="17" customHeight="1">
      <c r="A1" s="77" t="s">
        <v>77</v>
      </c>
      <c r="B1" s="78"/>
      <c r="C1" s="78"/>
      <c r="D1" s="78"/>
      <c r="E1" s="78"/>
      <c r="F1" s="79"/>
    </row>
    <row r="2" spans="1:6" ht="13.5" customHeight="1">
      <c r="A2" s="23"/>
      <c r="B2" s="19"/>
      <c r="C2" s="19"/>
      <c r="D2" s="19"/>
      <c r="E2" s="19"/>
      <c r="F2" s="24"/>
    </row>
    <row r="3" spans="1:6" ht="13.5" customHeight="1">
      <c r="A3" s="23" t="s">
        <v>14</v>
      </c>
      <c r="B3" s="19"/>
      <c r="C3" s="19"/>
      <c r="D3" s="80" t="s">
        <v>78</v>
      </c>
      <c r="E3" s="74"/>
      <c r="F3" s="75"/>
    </row>
    <row r="4" spans="1:6" ht="13.5" customHeight="1">
      <c r="A4" s="23" t="s">
        <v>17</v>
      </c>
      <c r="B4" s="19"/>
      <c r="C4" s="19"/>
      <c r="D4" s="20" t="s">
        <v>79</v>
      </c>
      <c r="E4" s="20" t="s">
        <v>80</v>
      </c>
      <c r="F4" s="25" t="s">
        <v>81</v>
      </c>
    </row>
    <row r="5" spans="1:6" ht="13.5" customHeight="1">
      <c r="A5" s="23" t="s">
        <v>20</v>
      </c>
      <c r="B5" s="19"/>
      <c r="C5" s="19"/>
      <c r="D5" s="19" t="s">
        <v>82</v>
      </c>
      <c r="E5" s="19">
        <f>COUNTIFS(Inserimento!B1:B42,"&gt;=1",Inserimento!B1:B42,"&lt;=3")</f>
        <v>0</v>
      </c>
      <c r="F5" s="26" t="str">
        <f>IFERROR(E5/COUNT(Inserimento!B1:B42),"")</f>
        <v/>
      </c>
    </row>
    <row r="6" spans="1:6" ht="13.5" customHeight="1">
      <c r="A6" s="23" t="s">
        <v>23</v>
      </c>
      <c r="B6" s="19"/>
      <c r="C6" s="19"/>
      <c r="D6" s="19" t="s">
        <v>83</v>
      </c>
      <c r="E6" s="19">
        <f>COUNTIFS(Inserimento!B1:B42,"&gt;=5",Inserimento!B1:B42,"&lt;=7")</f>
        <v>0</v>
      </c>
      <c r="F6" s="26" t="str">
        <f>IFERROR(E6/COUNT(Inserimento!B1:B42),"")</f>
        <v/>
      </c>
    </row>
    <row r="7" spans="1:6" ht="13.5" customHeight="1">
      <c r="A7" s="23"/>
      <c r="B7" s="19"/>
      <c r="C7" s="19"/>
      <c r="D7" s="19" t="s">
        <v>84</v>
      </c>
      <c r="E7" s="19">
        <f>COUNTIF(Inserimento!B1:B42,4)</f>
        <v>0</v>
      </c>
      <c r="F7" s="26" t="str">
        <f>IFERROR(E7/COUNT(Inserimento!B1:B42),"")</f>
        <v/>
      </c>
    </row>
    <row r="8" spans="1:6" ht="13.5" customHeight="1">
      <c r="A8" s="23"/>
      <c r="B8" s="19"/>
      <c r="C8" s="19"/>
      <c r="D8" s="19" t="s">
        <v>85</v>
      </c>
      <c r="E8" s="19">
        <f>COUNTIF(Inserimento!B1:B42,0)</f>
        <v>0</v>
      </c>
      <c r="F8" s="26" t="str">
        <f>IFERROR(E8/COUNT(Inserimento!B1:B42),"")</f>
        <v/>
      </c>
    </row>
    <row r="9" spans="1:6" ht="13.5" customHeight="1">
      <c r="A9" s="23"/>
      <c r="B9" s="19"/>
      <c r="C9" s="19"/>
      <c r="D9" s="19"/>
      <c r="E9" s="19"/>
      <c r="F9" s="24"/>
    </row>
    <row r="10" spans="1:6" ht="15" customHeight="1">
      <c r="A10" s="76" t="s">
        <v>86</v>
      </c>
      <c r="B10" s="74"/>
      <c r="C10" s="74"/>
      <c r="D10" s="74"/>
      <c r="E10" s="74"/>
      <c r="F10" s="75"/>
    </row>
    <row r="11" spans="1:6" ht="13.5" customHeight="1">
      <c r="A11" s="27" t="s">
        <v>87</v>
      </c>
      <c r="B11" s="20" t="s">
        <v>88</v>
      </c>
      <c r="C11" s="20" t="s">
        <v>89</v>
      </c>
      <c r="D11" s="19"/>
      <c r="E11" s="19"/>
      <c r="F11" s="24"/>
    </row>
    <row r="12" spans="1:6" ht="13.5" customHeight="1">
      <c r="A12" s="23" t="s">
        <v>5</v>
      </c>
      <c r="B12" s="22" t="str">
        <f>IFERROR((IF(OR(Inserimento!B2="",Inserimento!B2=0,Inserimento!B2=4),0,Inserimento!B2-4)+IF(OR(Inserimento!B4="",Inserimento!B4=0,Inserimento!B4=4),0,Inserimento!B4-4)+IF(OR(Inserimento!B6="",Inserimento!B6=0,Inserimento!B6=4),0,Inserimento!B6-4)+IF(OR(Inserimento!B8="",Inserimento!B8=0,Inserimento!B8=4),0,Inserimento!B8-4)+IF(OR(Inserimento!B14="",Inserimento!B14=0,Inserimento!B14=4),0,Inserimento!B14-4)+IF(OR(Inserimento!B16="",Inserimento!B16=0,Inserimento!B16=4),0,Inserimento!B16-4)+IF(OR(Inserimento!B18="",Inserimento!B18=0,Inserimento!B18=4),0,Inserimento!B18-4)+IF(OR(Inserimento!B20="",Inserimento!B20=0,Inserimento!B20=4),0,Inserimento!B20-4)+IF(OR(Inserimento!B22="",Inserimento!B22=0,Inserimento!B22=4),0,Inserimento!B22-4)+IF(OR(Inserimento!B28="",Inserimento!B28=0,Inserimento!B28=4),0,Inserimento!B28-4)+IF(OR(Inserimento!B30="",Inserimento!B30=0,Inserimento!B30=4),0,Inserimento!B30-4)+IF(OR(Inserimento!B32="",Inserimento!B32=0,Inserimento!B32=4),0,Inserimento!B32-4)+IF(OR(Inserimento!B34="",Inserimento!B34=0,Inserimento!B34=4),0,Inserimento!B34-4)+IF(OR(Inserimento!B36="",Inserimento!B36=0,Inserimento!B36=4),0,Inserimento!B36-4)+IF(OR(Inserimento!B42="",Inserimento!B42=0,Inserimento!B42=4),0,Inserimento!B42-4))/(IF(OR(Inserimento!B2="",Inserimento!B2=0,Inserimento!B2=4),0,1)+IF(OR(Inserimento!B4="",Inserimento!B4=0,Inserimento!B4=4),0,1)+IF(OR(Inserimento!B6="",Inserimento!B6=0,Inserimento!B6=4),0,1)+IF(OR(Inserimento!B8="",Inserimento!B8=0,Inserimento!B8=4),0,1)+IF(OR(Inserimento!B14="",Inserimento!B14=0,Inserimento!B14=4),0,1)+IF(OR(Inserimento!B16="",Inserimento!B16=0,Inserimento!B16=4),0,1)+IF(OR(Inserimento!B18="",Inserimento!B18=0,Inserimento!B18=4),0,1)+IF(OR(Inserimento!B20="",Inserimento!B20=0,Inserimento!B20=4),0,1)+IF(OR(Inserimento!B22="",Inserimento!B22=0,Inserimento!B22=4),0,1)+IF(OR(Inserimento!B28="",Inserimento!B28=0,Inserimento!B28=4),0,1)+IF(OR(Inserimento!B30="",Inserimento!B30=0,Inserimento!B30=4),0,1)+IF(OR(Inserimento!B32="",Inserimento!B32=0,Inserimento!B32=4),0,1)+IF(OR(Inserimento!B34="",Inserimento!B34=0,Inserimento!B34=4),0,1)+IF(OR(Inserimento!B36="",Inserimento!B36=0,Inserimento!B36=4),0,1)+IF(OR(Inserimento!B42="",Inserimento!B42=0,Inserimento!B42=4),0,1)),"")</f>
        <v/>
      </c>
      <c r="C12" s="21" t="str">
        <f>IFERROR((IF(OR(Inserimento!B2=0,Inserimento!B2=4),1,0)+IF(OR(Inserimento!B4=0,Inserimento!B4=4),1,0)+IF(OR(Inserimento!B6=0,Inserimento!B6=4),1,0)+IF(OR(Inserimento!B8=0,Inserimento!B8=4),1,0)+IF(OR(Inserimento!B14=0,Inserimento!B14=4),1,0)+IF(OR(Inserimento!B16=0,Inserimento!B16=4),1,0)+IF(OR(Inserimento!B18=0,Inserimento!B18=4),1,0)+IF(OR(Inserimento!B20=0,Inserimento!B20=4),1,0)+IF(OR(Inserimento!B22=0,Inserimento!B22=4),1,0)+IF(OR(Inserimento!B28=0,Inserimento!B28=4),1,0)+IF(OR(Inserimento!B30=0,Inserimento!B30=4),1,0)+IF(OR(Inserimento!B32=0,Inserimento!B32=4),1,0)+IF(OR(Inserimento!B34=0,Inserimento!B34=4),1,0)+IF(OR(Inserimento!B36=0,Inserimento!B36=4),1,0)+IF(OR(Inserimento!B42=0,Inserimento!B42=4),1,0))/(IF(Inserimento!B2="",0,1)+IF(Inserimento!B4="",0,1)+IF(Inserimento!B6="",0,1)+IF(Inserimento!B8="",0,1)+IF(Inserimento!B14="",0,1)+IF(Inserimento!B16="",0,1)+IF(Inserimento!B18="",0,1)+IF(Inserimento!B20="",0,1)+IF(Inserimento!B22="",0,1)+IF(Inserimento!B28="",0,1)+IF(Inserimento!B30="",0,1)+IF(Inserimento!B32="",0,1)+IF(Inserimento!B34="",0,1)+IF(Inserimento!B36="",0,1)+IF(Inserimento!B42="",0,1)),"")</f>
        <v/>
      </c>
      <c r="D12" s="19"/>
      <c r="E12" s="19"/>
      <c r="F12" s="24"/>
    </row>
    <row r="13" spans="1:6" ht="13.5" customHeight="1">
      <c r="A13" s="23" t="s">
        <v>1</v>
      </c>
      <c r="B13" s="22" t="str">
        <f>IFERROR((IF(OR(Inserimento!B1="",Inserimento!B1=0,Inserimento!B1=4),0,Inserimento!B1-4)+IF(OR(Inserimento!B12="",Inserimento!B12=0,Inserimento!B12=4),0,Inserimento!B12-4)+IF(OR(Inserimento!B13="",Inserimento!B13=0,Inserimento!B13=4),0,Inserimento!B13-4)+IF(OR(Inserimento!B15="",Inserimento!B15=0,Inserimento!B15=4),0,Inserimento!B15-4)+IF(OR(Inserimento!B26="",Inserimento!B26=0,Inserimento!B26=4),0,Inserimento!B26-4)+IF(OR(Inserimento!B27="",Inserimento!B27=0,Inserimento!B27=4),0,Inserimento!B27-4)+IF(OR(Inserimento!B29="",Inserimento!B29=0,Inserimento!B29=4),0,Inserimento!B29-4)+IF(OR(Inserimento!B40="",Inserimento!B40=0,Inserimento!B40=4),0,Inserimento!B40-4)+IF(OR(Inserimento!B41="",Inserimento!B41=0,Inserimento!B41=4),0,Inserimento!B41-4))/(IF(OR(Inserimento!B1="",Inserimento!B1=0,Inserimento!B1=4),0,1)+IF(OR(Inserimento!B12="",Inserimento!B12=0,Inserimento!B12=4),0,1)+IF(OR(Inserimento!B13="",Inserimento!B13=0,Inserimento!B13=4),0,1)+IF(OR(Inserimento!B15="",Inserimento!B15=0,Inserimento!B15=4),0,1)+IF(OR(Inserimento!B26="",Inserimento!B26=0,Inserimento!B26=4),0,1)+IF(OR(Inserimento!B27="",Inserimento!B27=0,Inserimento!B27=4),0,1)+IF(OR(Inserimento!B29="",Inserimento!B29=0,Inserimento!B29=4),0,1)+IF(OR(Inserimento!B40="",Inserimento!B40=0,Inserimento!B40=4),0,1)+IF(OR(Inserimento!B41="",Inserimento!B41=0,Inserimento!B41=4),0,1)),"")</f>
        <v/>
      </c>
      <c r="C13" s="21" t="str">
        <f>IFERROR((IF(OR(Inserimento!B1=0,Inserimento!B1=4),1,0)+IF(OR(Inserimento!B12=0,Inserimento!B12=4),1,0)+IF(OR(Inserimento!B13=0,Inserimento!B13=4),1,0)+IF(OR(Inserimento!B15=0,Inserimento!B15=4),1,0)+IF(OR(Inserimento!B26=0,Inserimento!B26=4),1,0)+IF(OR(Inserimento!B27=0,Inserimento!B27=4),1,0)+IF(OR(Inserimento!B29=0,Inserimento!B29=4),1,0)+IF(OR(Inserimento!B40=0,Inserimento!B40=4),1,0)+IF(OR(Inserimento!B41=0,Inserimento!B41=4),1,0))/(IF(Inserimento!B1="",0,1)+IF(Inserimento!B12="",0,1)+IF(Inserimento!B13="",0,1)+IF(Inserimento!B15="",0,1)+IF(Inserimento!B26="",0,1)+IF(Inserimento!B27="",0,1)+IF(Inserimento!B29="",0,1)+IF(Inserimento!B40="",0,1)+IF(Inserimento!B41="",0,1)),"")</f>
        <v/>
      </c>
      <c r="D13" s="19"/>
      <c r="E13" s="19"/>
      <c r="F13" s="24"/>
    </row>
    <row r="14" spans="1:6" ht="13.5" customHeight="1">
      <c r="A14" s="23" t="s">
        <v>28</v>
      </c>
      <c r="B14" s="22" t="str">
        <f>IFERROR((IF(OR(Inserimento!B9="",Inserimento!B9=0,Inserimento!B9=4),0,Inserimento!B9-4)+IF(OR(Inserimento!B10="",Inserimento!B10=0,Inserimento!B10=4),0,Inserimento!B10-4)+IF(OR(Inserimento!B11="",Inserimento!B11=0,Inserimento!B11=4),0,Inserimento!B11-4)+IF(OR(Inserimento!B23="",Inserimento!B23=0,Inserimento!B23=4),0,Inserimento!B23-4)+IF(OR(Inserimento!B24="",Inserimento!B24=0,Inserimento!B24=4),0,Inserimento!B24-4)+IF(OR(Inserimento!B25="",Inserimento!B25=0,Inserimento!B25=4),0,Inserimento!B25-4)+IF(OR(Inserimento!B37="",Inserimento!B37=0,Inserimento!B37=4),0,Inserimento!B37-4)+IF(OR(Inserimento!B38="",Inserimento!B38=0,Inserimento!B38=4),0,Inserimento!B38-4)+IF(OR(Inserimento!B39="",Inserimento!B39=0,Inserimento!B39=4),0,Inserimento!B39-4))/(IF(OR(Inserimento!B9="",Inserimento!B9=0,Inserimento!B9=4),0,1)+IF(OR(Inserimento!B10="",Inserimento!B10=0,Inserimento!B10=4),0,1)+IF(OR(Inserimento!B11="",Inserimento!B11=0,Inserimento!B11=4),0,1)+IF(OR(Inserimento!B23="",Inserimento!B23=0,Inserimento!B23=4),0,1)+IF(OR(Inserimento!B24="",Inserimento!B24=0,Inserimento!B24=4),0,1)+IF(OR(Inserimento!B25="",Inserimento!B25=0,Inserimento!B25=4),0,1)+IF(OR(Inserimento!B37="",Inserimento!B37=0,Inserimento!B37=4),0,1)+IF(OR(Inserimento!B38="",Inserimento!B38=0,Inserimento!B38=4),0,1)+IF(OR(Inserimento!B39="",Inserimento!B39=0,Inserimento!B39=4),0,1)),"")</f>
        <v/>
      </c>
      <c r="C14" s="21" t="str">
        <f>IFERROR((IF(OR(Inserimento!B9=0,Inserimento!B9=4),1,0)+IF(OR(Inserimento!B10=0,Inserimento!B10=4),1,0)+IF(OR(Inserimento!B11=0,Inserimento!B11=4),1,0)+IF(OR(Inserimento!B23=0,Inserimento!B23=4),1,0)+IF(OR(Inserimento!B24=0,Inserimento!B24=4),1,0)+IF(OR(Inserimento!B25=0,Inserimento!B25=4),1,0)+IF(OR(Inserimento!B37=0,Inserimento!B37=4),1,0)+IF(OR(Inserimento!B38=0,Inserimento!B38=4),1,0)+IF(OR(Inserimento!B39=0,Inserimento!B39=4),1,0))/(IF(Inserimento!B9="",0,1)+IF(Inserimento!B10="",0,1)+IF(Inserimento!B11="",0,1)+IF(Inserimento!B23="",0,1)+IF(Inserimento!B24="",0,1)+IF(Inserimento!B25="",0,1)+IF(Inserimento!B37="",0,1)+IF(Inserimento!B38="",0,1)+IF(Inserimento!B39="",0,1)),"")</f>
        <v/>
      </c>
      <c r="D14" s="19"/>
      <c r="E14" s="19"/>
      <c r="F14" s="24"/>
    </row>
    <row r="15" spans="1:6" ht="13.5" customHeight="1">
      <c r="A15" s="23" t="s">
        <v>8</v>
      </c>
      <c r="B15" s="22" t="str">
        <f>IFERROR((IF(OR(Inserimento!B3="",Inserimento!B3=0,Inserimento!B3=4),0,Inserimento!B3-4)+IF(OR(Inserimento!B5="",Inserimento!B5=0,Inserimento!B5=4),0,Inserimento!B5-4)+IF(OR(Inserimento!B7="",Inserimento!B7=0,Inserimento!B7=4),0,Inserimento!B7-4)+IF(OR(Inserimento!B17="",Inserimento!B17=0,Inserimento!B17=4),0,Inserimento!B17-4)+IF(OR(Inserimento!B19="",Inserimento!B19=0,Inserimento!B19=4),0,Inserimento!B19-4)+IF(OR(Inserimento!B21="",Inserimento!B21=0,Inserimento!B21=4),0,Inserimento!B21-4)+IF(OR(Inserimento!B31="",Inserimento!B31=0,Inserimento!B31=4),0,Inserimento!B31-4)+IF(OR(Inserimento!B33="",Inserimento!B33=0,Inserimento!B33=4),0,Inserimento!B33-4)+IF(OR(Inserimento!B35="",Inserimento!B35=0,Inserimento!B35=4),0,Inserimento!B35-4))/(IF(OR(Inserimento!B3="",Inserimento!B3=0,Inserimento!B3=4),0,1)+IF(OR(Inserimento!B5="",Inserimento!B5=0,Inserimento!B5=4),0,1)+IF(OR(Inserimento!B7="",Inserimento!B7=0,Inserimento!B7=4),0,1)+IF(OR(Inserimento!B17="",Inserimento!B17=0,Inserimento!B17=4),0,1)+IF(OR(Inserimento!B19="",Inserimento!B19=0,Inserimento!B19=4),0,1)+IF(OR(Inserimento!B21="",Inserimento!B21=0,Inserimento!B21=4),0,1)+IF(OR(Inserimento!B31="",Inserimento!B31=0,Inserimento!B31=4),0,1)+IF(OR(Inserimento!B33="",Inserimento!B33=0,Inserimento!B33=4),0,1)+IF(OR(Inserimento!B35="",Inserimento!B35=0,Inserimento!B35=4),0,1)),"")</f>
        <v/>
      </c>
      <c r="C15" s="21" t="str">
        <f>IFERROR((IF(OR(Inserimento!B3=0,Inserimento!B3=4),1,0)+IF(OR(Inserimento!B5=0,Inserimento!B5=4),1,0)+IF(OR(Inserimento!B7=0,Inserimento!B7=4),1,0)+IF(OR(Inserimento!B17=0,Inserimento!B17=4),1,0)+IF(OR(Inserimento!B19=0,Inserimento!B19=4),1,0)+IF(OR(Inserimento!B21=0,Inserimento!B21=4),1,0)+IF(OR(Inserimento!B31=0,Inserimento!B31=4),1,0)+IF(OR(Inserimento!B33=0,Inserimento!B33=4),1,0)+IF(OR(Inserimento!B35=0,Inserimento!B35=4),1,0))/(IF(Inserimento!B3="",0,1)+IF(Inserimento!B5="",0,1)+IF(Inserimento!B7="",0,1)+IF(Inserimento!B17="",0,1)+IF(Inserimento!B19="",0,1)+IF(Inserimento!B21="",0,1)+IF(Inserimento!B31="",0,1)+IF(Inserimento!B33="",0,1)+IF(Inserimento!B35="",0,1)),"")</f>
        <v/>
      </c>
      <c r="D15" s="19"/>
      <c r="E15" s="19"/>
      <c r="F15" s="24"/>
    </row>
    <row r="16" spans="1:6" ht="13.5" customHeight="1">
      <c r="A16" s="23"/>
      <c r="B16" s="19"/>
      <c r="C16" s="19"/>
      <c r="D16" s="19"/>
      <c r="E16" s="19"/>
      <c r="F16" s="24"/>
    </row>
    <row r="17" spans="1:6" ht="13.5" customHeight="1">
      <c r="A17" s="23"/>
      <c r="B17" s="19"/>
      <c r="C17" s="19"/>
      <c r="D17" s="19"/>
      <c r="E17" s="19"/>
      <c r="F17" s="24"/>
    </row>
    <row r="18" spans="1:6" ht="15" customHeight="1">
      <c r="A18" s="76" t="s">
        <v>90</v>
      </c>
      <c r="B18" s="74"/>
      <c r="C18" s="74"/>
      <c r="D18" s="74"/>
      <c r="E18" s="74"/>
      <c r="F18" s="75"/>
    </row>
    <row r="19" spans="1:6" ht="13.5" customHeight="1">
      <c r="A19" s="70" t="s">
        <v>91</v>
      </c>
      <c r="B19" s="74"/>
      <c r="C19" s="74"/>
      <c r="D19" s="74"/>
      <c r="E19" s="74"/>
      <c r="F19" s="75"/>
    </row>
    <row r="20" spans="1:6" ht="13.5" customHeight="1">
      <c r="A20" s="28" t="s">
        <v>92</v>
      </c>
      <c r="B20" s="18" t="s">
        <v>93</v>
      </c>
      <c r="C20" s="34" t="s">
        <v>94</v>
      </c>
      <c r="D20" s="37" t="s">
        <v>95</v>
      </c>
      <c r="E20" s="19"/>
      <c r="F20" s="24"/>
    </row>
    <row r="21" spans="1:6" ht="13.5" customHeight="1">
      <c r="A21" s="23" t="s">
        <v>6</v>
      </c>
      <c r="B21" s="32" t="str">
        <f>IF(Inserimento!B2="","–",Inserimento!B2)&amp;" - "&amp;IF(Inserimento!B16="","–",Inserimento!B16)&amp;" - "&amp;IF(Inserimento!B30="","–",Inserimento!B30)</f>
        <v>– - – - –</v>
      </c>
      <c r="C21" s="35" t="str">
        <f>IFERROR((IF(OR(Inserimento!B2="",Inserimento!B2=0,Inserimento!B2=4),0,Inserimento!B2-4)+IF(OR(Inserimento!B16="",Inserimento!B16=0,Inserimento!B16=4),0,Inserimento!B16-4)+IF(OR(Inserimento!B30="",Inserimento!B30=0,Inserimento!B30=4),0,Inserimento!B30-4))/(IF(OR(Inserimento!B2="",Inserimento!B2=0,Inserimento!B2=4),0,1)+IF(OR(Inserimento!B16="",Inserimento!B16=0,Inserimento!B16=4),0,1)+IF(OR(Inserimento!B30="",Inserimento!B30=0,Inserimento!B30=4),0,1)),"")</f>
        <v/>
      </c>
      <c r="D21" s="38" t="str">
        <f>IF(AND(Inserimento!B2="",Inserimento!B16="",Inserimento!B30=""),"",REPT("■",IF(Inserimento!B2=1,1,0)+IF(Inserimento!B16=1,1,0)+IF(Inserimento!B30=1,1,0))&amp;REPT("▲",IF(Inserimento!B2=7,1,0)+IF(Inserimento!B16=7,1,0)+IF(Inserimento!B30=7,1,0))&amp;REPT("○",IF(Inserimento!B2=4,1,0)+IF(Inserimento!B16=4,1,0)+IF(Inserimento!B30=4,1,0))&amp;REPT("×",IF(Inserimento!B2=0,1,0)+IF(Inserimento!B16=0,1,0)+IF(Inserimento!B30=0,1,0)))</f>
        <v/>
      </c>
      <c r="E21" s="19"/>
      <c r="F21" s="24"/>
    </row>
    <row r="22" spans="1:6" ht="13.5" customHeight="1">
      <c r="A22" s="23" t="s">
        <v>13</v>
      </c>
      <c r="B22" s="32" t="str">
        <f>IF(Inserimento!B4="","–",Inserimento!B4)&amp;" - "&amp;IF(Inserimento!B18="","–",Inserimento!B18)&amp;" - "&amp;IF(Inserimento!B32="","–",Inserimento!B32)</f>
        <v>– - – - –</v>
      </c>
      <c r="C22" s="35" t="str">
        <f>IFERROR((IF(OR(Inserimento!B4="",Inserimento!B4=0,Inserimento!B4=4),0,Inserimento!B4-4)+IF(OR(Inserimento!B18="",Inserimento!B18=0,Inserimento!B18=4),0,Inserimento!B18-4)+IF(OR(Inserimento!B32="",Inserimento!B32=0,Inserimento!B32=4),0,Inserimento!B32-4))/(IF(OR(Inserimento!B4="",Inserimento!B4=0,Inserimento!B4=4),0,1)+IF(OR(Inserimento!B18="",Inserimento!B18=0,Inserimento!B18=4),0,1)+IF(OR(Inserimento!B32="",Inserimento!B32=0,Inserimento!B32=4),0,1)),"")</f>
        <v/>
      </c>
      <c r="D22" s="38" t="str">
        <f>IF(AND(Inserimento!B4="",Inserimento!B18="",Inserimento!B32=""),"",REPT("■",IF(Inserimento!B4=1,1,0)+IF(Inserimento!B18=1,1,0)+IF(Inserimento!B32=1,1,0))&amp;REPT("▲",IF(Inserimento!B4=7,1,0)+IF(Inserimento!B18=7,1,0)+IF(Inserimento!B32=7,1,0))&amp;REPT("○",IF(Inserimento!B4=4,1,0)+IF(Inserimento!B18=4,1,0)+IF(Inserimento!B32=4,1,0))&amp;REPT("×",IF(Inserimento!B4=0,1,0)+IF(Inserimento!B18=0,1,0)+IF(Inserimento!B32=0,1,0)))</f>
        <v/>
      </c>
      <c r="E22" s="19"/>
      <c r="F22" s="24"/>
    </row>
    <row r="23" spans="1:6" ht="13.5" customHeight="1">
      <c r="A23" s="23" t="s">
        <v>25</v>
      </c>
      <c r="B23" s="32" t="str">
        <f>IF(Inserimento!B8="","–",Inserimento!B8)&amp;" - "&amp;IF(Inserimento!B22="","–",Inserimento!B22)&amp;" - "&amp;IF(Inserimento!B36="","–",Inserimento!B36)</f>
        <v>– - – - –</v>
      </c>
      <c r="C23" s="35" t="str">
        <f>IFERROR((IF(OR(Inserimento!B8="",Inserimento!B8=0,Inserimento!B8=4),0,Inserimento!B8-4)+IF(OR(Inserimento!B22="",Inserimento!B22=0,Inserimento!B22=4),0,Inserimento!B22-4)+IF(OR(Inserimento!B36="",Inserimento!B36=0,Inserimento!B36=4),0,Inserimento!B36-4))/(IF(OR(Inserimento!B8="",Inserimento!B8=0,Inserimento!B8=4),0,1)+IF(OR(Inserimento!B22="",Inserimento!B22=0,Inserimento!B22=4),0,1)+IF(OR(Inserimento!B36="",Inserimento!B36=0,Inserimento!B36=4),0,1)),"")</f>
        <v/>
      </c>
      <c r="D23" s="38" t="str">
        <f>IF(AND(Inserimento!B8="",Inserimento!B22="",Inserimento!B36=""),"",REPT("■",IF(Inserimento!B8=1,1,0)+IF(Inserimento!B22=1,1,0)+IF(Inserimento!B36=1,1,0))&amp;REPT("▲",IF(Inserimento!B8=7,1,0)+IF(Inserimento!B22=7,1,0)+IF(Inserimento!B36=7,1,0))&amp;REPT("○",IF(Inserimento!B8=4,1,0)+IF(Inserimento!B22=4,1,0)+IF(Inserimento!B36=4,1,0))&amp;REPT("×",IF(Inserimento!B8=0,1,0)+IF(Inserimento!B22=0,1,0)+IF(Inserimento!B36=0,1,0)))</f>
        <v/>
      </c>
      <c r="E23" s="19"/>
      <c r="F23" s="24"/>
    </row>
    <row r="24" spans="1:6" ht="13.5" customHeight="1">
      <c r="A24" s="23" t="s">
        <v>19</v>
      </c>
      <c r="B24" s="32" t="str">
        <f>IF(Inserimento!B6="","–",Inserimento!B6)&amp;" - "&amp;IF(Inserimento!B20="","–",Inserimento!B20)&amp;" - "&amp;IF(Inserimento!B34="","–",Inserimento!B34)</f>
        <v>– - – - –</v>
      </c>
      <c r="C24" s="35" t="str">
        <f>IFERROR((IF(OR(Inserimento!B6="",Inserimento!B6=0,Inserimento!B6=4),0,Inserimento!B6-4)+IF(OR(Inserimento!B20="",Inserimento!B20=0,Inserimento!B20=4),0,Inserimento!B20-4)+IF(OR(Inserimento!B34="",Inserimento!B34=0,Inserimento!B34=4),0,Inserimento!B34-4))/(IF(OR(Inserimento!B6="",Inserimento!B6=0,Inserimento!B6=4),0,1)+IF(OR(Inserimento!B20="",Inserimento!B20=0,Inserimento!B20=4),0,1)+IF(OR(Inserimento!B34="",Inserimento!B34=0,Inserimento!B34=4),0,1)),"")</f>
        <v/>
      </c>
      <c r="D24" s="38" t="str">
        <f>IF(AND(Inserimento!B6="",Inserimento!B20="",Inserimento!B34=""),"",REPT("■",IF(Inserimento!B6=1,1,0)+IF(Inserimento!B20=1,1,0)+IF(Inserimento!B34=1,1,0))&amp;REPT("▲",IF(Inserimento!B6=7,1,0)+IF(Inserimento!B20=7,1,0)+IF(Inserimento!B34=7,1,0))&amp;REPT("○",IF(Inserimento!B6=4,1,0)+IF(Inserimento!B20=4,1,0)+IF(Inserimento!B34=4,1,0))&amp;REPT("×",IF(Inserimento!B6=0,1,0)+IF(Inserimento!B20=0,1,0)+IF(Inserimento!B34=0,1,0)))</f>
        <v/>
      </c>
      <c r="E24" s="19"/>
      <c r="F24" s="24"/>
    </row>
    <row r="25" spans="1:6" ht="13.5" customHeight="1">
      <c r="A25" s="23" t="s">
        <v>46</v>
      </c>
      <c r="B25" s="32" t="str">
        <f>IF(Inserimento!B14="","–",Inserimento!B14)&amp;" - "&amp;IF(Inserimento!B28="","–",Inserimento!B28)&amp;" - "&amp;IF(Inserimento!B42="","–",Inserimento!B42)</f>
        <v>– - – - –</v>
      </c>
      <c r="C25" s="35" t="str">
        <f>IFERROR((IF(OR(Inserimento!B14="",Inserimento!B14=0,Inserimento!B14=4),0,Inserimento!B14-4)+IF(OR(Inserimento!B28="",Inserimento!B28=0,Inserimento!B28=4),0,Inserimento!B28-4)+IF(OR(Inserimento!B42="",Inserimento!B42=0,Inserimento!B42=4),0,Inserimento!B42-4))/(IF(OR(Inserimento!B14="",Inserimento!B14=0,Inserimento!B14=4),0,1)+IF(OR(Inserimento!B28="",Inserimento!B28=0,Inserimento!B28=4),0,1)+IF(OR(Inserimento!B42="",Inserimento!B42=0,Inserimento!B42=4),0,1)),"")</f>
        <v/>
      </c>
      <c r="D25" s="38" t="str">
        <f>IF(AND(Inserimento!B14="",Inserimento!B28="",Inserimento!B42=""),"",REPT("■",IF(Inserimento!B14=1,1,0)+IF(Inserimento!B28=1,1,0)+IF(Inserimento!B42=1,1,0))&amp;REPT("▲",IF(Inserimento!B14=7,1,0)+IF(Inserimento!B28=7,1,0)+IF(Inserimento!B42=7,1,0))&amp;REPT("○",IF(Inserimento!B14=4,1,0)+IF(Inserimento!B28=4,1,0)+IF(Inserimento!B42=4,1,0))&amp;REPT("×",IF(Inserimento!B14=0,1,0)+IF(Inserimento!B28=0,1,0)+IF(Inserimento!B42=0,1,0)))</f>
        <v/>
      </c>
      <c r="E25" s="19"/>
      <c r="F25" s="24"/>
    </row>
    <row r="26" spans="1:6" ht="13.5" customHeight="1">
      <c r="A26" s="23"/>
      <c r="B26" s="32"/>
      <c r="C26" s="35"/>
      <c r="D26" s="38"/>
      <c r="E26" s="19"/>
      <c r="F26" s="24"/>
    </row>
    <row r="27" spans="1:6" ht="13.5" customHeight="1">
      <c r="A27" s="70" t="s">
        <v>96</v>
      </c>
      <c r="B27" s="71"/>
      <c r="C27" s="72"/>
      <c r="D27" s="73"/>
      <c r="E27" s="74"/>
      <c r="F27" s="75"/>
    </row>
    <row r="28" spans="1:6" ht="13.5" customHeight="1">
      <c r="A28" s="28" t="s">
        <v>92</v>
      </c>
      <c r="B28" s="18" t="s">
        <v>93</v>
      </c>
      <c r="C28" s="34" t="s">
        <v>94</v>
      </c>
      <c r="D28" s="37" t="s">
        <v>95</v>
      </c>
      <c r="E28" s="19"/>
      <c r="F28" s="24"/>
    </row>
    <row r="29" spans="1:6" ht="13.5" customHeight="1">
      <c r="A29" s="23" t="s">
        <v>2</v>
      </c>
      <c r="B29" s="32" t="str">
        <f>IF(Inserimento!B1="","–",Inserimento!B1)&amp;" - "&amp;IF(Inserimento!B15="","–",Inserimento!B15)&amp;" - "&amp;IF(Inserimento!B29="","–",Inserimento!B29)</f>
        <v>– - – - –</v>
      </c>
      <c r="C29" s="35" t="str">
        <f>IFERROR((IF(OR(Inserimento!B1="",Inserimento!B1=0,Inserimento!B1=4),0,Inserimento!B1-4)+IF(OR(Inserimento!B15="",Inserimento!B15=0,Inserimento!B15=4),0,Inserimento!B15-4)+IF(OR(Inserimento!B29="",Inserimento!B29=0,Inserimento!B29=4),0,Inserimento!B29-4))/(IF(OR(Inserimento!B1="",Inserimento!B1=0,Inserimento!B1=4),0,1)+IF(OR(Inserimento!B15="",Inserimento!B15=0,Inserimento!B15=4),0,1)+IF(OR(Inserimento!B29="",Inserimento!B29=0,Inserimento!B29=4),0,1)),"")</f>
        <v/>
      </c>
      <c r="D29" s="38" t="str">
        <f>IF(AND(Inserimento!B1="",Inserimento!B15="",Inserimento!B29=""),"",REPT("■",IF(Inserimento!B1=1,1,0)+IF(Inserimento!B15=1,1,0)+IF(Inserimento!B29=1,1,0))&amp;REPT("▲",IF(Inserimento!B1=7,1,0)+IF(Inserimento!B15=7,1,0)+IF(Inserimento!B29=7,1,0))&amp;REPT("○",IF(Inserimento!B1=4,1,0)+IF(Inserimento!B15=4,1,0)+IF(Inserimento!B29=4,1,0))&amp;REPT("×",IF(Inserimento!B1=0,1,0)+IF(Inserimento!B15=0,1,0)+IF(Inserimento!B29=0,1,0)))</f>
        <v/>
      </c>
      <c r="E29" s="19"/>
      <c r="F29" s="24"/>
    </row>
    <row r="30" spans="1:6" ht="13.5" customHeight="1">
      <c r="A30" s="23" t="s">
        <v>42</v>
      </c>
      <c r="B30" s="32" t="str">
        <f>IF(Inserimento!B13="","–",Inserimento!B13)&amp;" - "&amp;IF(Inserimento!B27="","–",Inserimento!B27)&amp;" - "&amp;IF(Inserimento!B41="","–",Inserimento!B41)</f>
        <v>– - – - –</v>
      </c>
      <c r="C30" s="35" t="str">
        <f>IFERROR((IF(OR(Inserimento!B13="",Inserimento!B13=0,Inserimento!B13=4),0,Inserimento!B13-4)+IF(OR(Inserimento!B27="",Inserimento!B27=0,Inserimento!B27=4),0,Inserimento!B27-4)+IF(OR(Inserimento!B41="",Inserimento!B41=0,Inserimento!B41=4),0,Inserimento!B41-4))/(IF(OR(Inserimento!B13="",Inserimento!B13=0,Inserimento!B13=4),0,1)+IF(OR(Inserimento!B27="",Inserimento!B27=0,Inserimento!B27=4),0,1)+IF(OR(Inserimento!B41="",Inserimento!B41=0,Inserimento!B41=4),0,1)),"")</f>
        <v/>
      </c>
      <c r="D30" s="38" t="str">
        <f>IF(AND(Inserimento!B13="",Inserimento!B27="",Inserimento!B41=""),"",REPT("■",IF(Inserimento!B13=1,1,0)+IF(Inserimento!B27=1,1,0)+IF(Inserimento!B41=1,1,0))&amp;REPT("▲",IF(Inserimento!B13=7,1,0)+IF(Inserimento!B27=7,1,0)+IF(Inserimento!B41=7,1,0))&amp;REPT("○",IF(Inserimento!B13=4,1,0)+IF(Inserimento!B27=4,1,0)+IF(Inserimento!B41=4,1,0))&amp;REPT("×",IF(Inserimento!B13=0,1,0)+IF(Inserimento!B27=0,1,0)+IF(Inserimento!B41=0,1,0)))</f>
        <v/>
      </c>
      <c r="E30" s="19"/>
      <c r="F30" s="24"/>
    </row>
    <row r="31" spans="1:6" ht="13.5" customHeight="1">
      <c r="A31" s="23" t="s">
        <v>38</v>
      </c>
      <c r="B31" s="32" t="str">
        <f>IF(Inserimento!B12="","–",Inserimento!B12)&amp;" - "&amp;IF(Inserimento!B26="","–",Inserimento!B26)&amp;" - "&amp;IF(Inserimento!B40="","–",Inserimento!B40)</f>
        <v>– - – - –</v>
      </c>
      <c r="C31" s="35" t="str">
        <f>IFERROR((IF(OR(Inserimento!B12="",Inserimento!B12=0,Inserimento!B12=4),0,Inserimento!B12-4)+IF(OR(Inserimento!B26="",Inserimento!B26=0,Inserimento!B26=4),0,Inserimento!B26-4)+IF(OR(Inserimento!B40="",Inserimento!B40=0,Inserimento!B40=4),0,Inserimento!B40-4))/(IF(OR(Inserimento!B12="",Inserimento!B12=0,Inserimento!B12=4),0,1)+IF(OR(Inserimento!B26="",Inserimento!B26=0,Inserimento!B26=4),0,1)+IF(OR(Inserimento!B40="",Inserimento!B40=0,Inserimento!B40=4),0,1)),"")</f>
        <v/>
      </c>
      <c r="D31" s="38" t="str">
        <f>IF(AND(Inserimento!B12="",Inserimento!B26="",Inserimento!B40=""),"",REPT("■",IF(Inserimento!B12=1,1,0)+IF(Inserimento!B26=1,1,0)+IF(Inserimento!B40=1,1,0))&amp;REPT("▲",IF(Inserimento!B12=7,1,0)+IF(Inserimento!B26=7,1,0)+IF(Inserimento!B40=7,1,0))&amp;REPT("○",IF(Inserimento!B12=4,1,0)+IF(Inserimento!B26=4,1,0)+IF(Inserimento!B40=4,1,0))&amp;REPT("×",IF(Inserimento!B12=0,1,0)+IF(Inserimento!B26=0,1,0)+IF(Inserimento!B40=0,1,0)))</f>
        <v/>
      </c>
      <c r="E31" s="19"/>
      <c r="F31" s="24"/>
    </row>
    <row r="32" spans="1:6" ht="13.5" customHeight="1">
      <c r="A32" s="23"/>
      <c r="B32" s="32"/>
      <c r="C32" s="35"/>
      <c r="D32" s="38"/>
      <c r="E32" s="19"/>
      <c r="F32" s="24"/>
    </row>
    <row r="33" spans="1:6" ht="13.5" customHeight="1">
      <c r="A33" s="70" t="s">
        <v>97</v>
      </c>
      <c r="B33" s="71"/>
      <c r="C33" s="72"/>
      <c r="D33" s="73"/>
      <c r="E33" s="74"/>
      <c r="F33" s="75"/>
    </row>
    <row r="34" spans="1:6" ht="13.5" customHeight="1">
      <c r="A34" s="28" t="s">
        <v>92</v>
      </c>
      <c r="B34" s="18" t="s">
        <v>93</v>
      </c>
      <c r="C34" s="34" t="s">
        <v>94</v>
      </c>
      <c r="D34" s="37" t="s">
        <v>95</v>
      </c>
      <c r="E34" s="19"/>
      <c r="F34" s="24"/>
    </row>
    <row r="35" spans="1:6" ht="13.5" customHeight="1">
      <c r="A35" s="23" t="s">
        <v>29</v>
      </c>
      <c r="B35" s="32" t="str">
        <f>IF(Inserimento!B9="","–",Inserimento!B9)&amp;" - "&amp;IF(Inserimento!B23="","–",Inserimento!B23)&amp;" - "&amp;IF(Inserimento!B37="","–",Inserimento!B37)</f>
        <v>– - – - –</v>
      </c>
      <c r="C35" s="35" t="str">
        <f>IFERROR((IF(OR(Inserimento!B9="",Inserimento!B9=0,Inserimento!B9=4),0,Inserimento!B9-4)+IF(OR(Inserimento!B23="",Inserimento!B23=0,Inserimento!B23=4),0,Inserimento!B23-4)+IF(OR(Inserimento!B37="",Inserimento!B37=0,Inserimento!B37=4),0,Inserimento!B37-4))/(IF(OR(Inserimento!B9="",Inserimento!B9=0,Inserimento!B9=4),0,1)+IF(OR(Inserimento!B23="",Inserimento!B23=0,Inserimento!B23=4),0,1)+IF(OR(Inserimento!B37="",Inserimento!B37=0,Inserimento!B37=4),0,1)),"")</f>
        <v/>
      </c>
      <c r="D35" s="38" t="str">
        <f>IF(AND(Inserimento!B9="",Inserimento!B23="",Inserimento!B37=""),"",REPT("■",IF(Inserimento!B9=1,1,0)+IF(Inserimento!B23=1,1,0)+IF(Inserimento!B37=1,1,0))&amp;REPT("▲",IF(Inserimento!B9=7,1,0)+IF(Inserimento!B23=7,1,0)+IF(Inserimento!B37=7,1,0))&amp;REPT("○",IF(Inserimento!B9=4,1,0)+IF(Inserimento!B23=4,1,0)+IF(Inserimento!B37=4,1,0))&amp;REPT("×",IF(Inserimento!B9=0,1,0)+IF(Inserimento!B23=0,1,0)+IF(Inserimento!B37=0,1,0)))</f>
        <v/>
      </c>
      <c r="E35" s="19"/>
      <c r="F35" s="24"/>
    </row>
    <row r="36" spans="1:6" ht="13.5" customHeight="1">
      <c r="A36" s="23" t="s">
        <v>31</v>
      </c>
      <c r="B36" s="32" t="str">
        <f>IF(Inserimento!B10="","–",Inserimento!B10)&amp;" - "&amp;IF(Inserimento!B24="","–",Inserimento!B24)&amp;" - "&amp;IF(Inserimento!B38="","–",Inserimento!B38)</f>
        <v>– - – - –</v>
      </c>
      <c r="C36" s="35" t="str">
        <f>IFERROR((IF(OR(Inserimento!B10="",Inserimento!B10=0,Inserimento!B10=4),0,Inserimento!B10-4)+IF(OR(Inserimento!B24="",Inserimento!B24=0,Inserimento!B24=4),0,Inserimento!B24-4)+IF(OR(Inserimento!B38="",Inserimento!B38=0,Inserimento!B38=4),0,Inserimento!B38-4))/(IF(OR(Inserimento!B10="",Inserimento!B10=0,Inserimento!B10=4),0,1)+IF(OR(Inserimento!B24="",Inserimento!B24=0,Inserimento!B24=4),0,1)+IF(OR(Inserimento!B38="",Inserimento!B38=0,Inserimento!B38=4),0,1)),"")</f>
        <v/>
      </c>
      <c r="D36" s="38" t="str">
        <f>IF(AND(Inserimento!B10="",Inserimento!B24="",Inserimento!B38=""),"",REPT("■",IF(Inserimento!B10=1,1,0)+IF(Inserimento!B24=1,1,0)+IF(Inserimento!B38=1,1,0))&amp;REPT("▲",IF(Inserimento!B10=7,1,0)+IF(Inserimento!B24=7,1,0)+IF(Inserimento!B38=7,1,0))&amp;REPT("○",IF(Inserimento!B10=4,1,0)+IF(Inserimento!B24=4,1,0)+IF(Inserimento!B38=4,1,0))&amp;REPT("×",IF(Inserimento!B10=0,1,0)+IF(Inserimento!B24=0,1,0)+IF(Inserimento!B38=0,1,0)))</f>
        <v/>
      </c>
      <c r="E36" s="19"/>
      <c r="F36" s="24"/>
    </row>
    <row r="37" spans="1:6" ht="13.5" customHeight="1">
      <c r="A37" s="23" t="s">
        <v>34</v>
      </c>
      <c r="B37" s="32" t="str">
        <f>IF(Inserimento!B11="","–",Inserimento!B11)&amp;" - "&amp;IF(Inserimento!B25="","–",Inserimento!B25)&amp;" - "&amp;IF(Inserimento!B39="","–",Inserimento!B39)</f>
        <v>– - – - –</v>
      </c>
      <c r="C37" s="35" t="str">
        <f>IFERROR((IF(OR(Inserimento!B11="",Inserimento!B11=0,Inserimento!B11=4),0,Inserimento!B11-4)+IF(OR(Inserimento!B25="",Inserimento!B25=0,Inserimento!B25=4),0,Inserimento!B25-4)+IF(OR(Inserimento!B39="",Inserimento!B39=0,Inserimento!B39=4),0,Inserimento!B39-4))/(IF(OR(Inserimento!B11="",Inserimento!B11=0,Inserimento!B11=4),0,1)+IF(OR(Inserimento!B25="",Inserimento!B25=0,Inserimento!B25=4),0,1)+IF(OR(Inserimento!B39="",Inserimento!B39=0,Inserimento!B39=4),0,1)),"")</f>
        <v/>
      </c>
      <c r="D37" s="38" t="str">
        <f>IF(AND(Inserimento!B11="",Inserimento!B25="",Inserimento!B39=""),"",REPT("■",IF(Inserimento!B11=1,1,0)+IF(Inserimento!B25=1,1,0)+IF(Inserimento!B39=1,1,0))&amp;REPT("▲",IF(Inserimento!B11=7,1,0)+IF(Inserimento!B25=7,1,0)+IF(Inserimento!B39=7,1,0))&amp;REPT("○",IF(Inserimento!B11=4,1,0)+IF(Inserimento!B25=4,1,0)+IF(Inserimento!B39=4,1,0))&amp;REPT("×",IF(Inserimento!B11=0,1,0)+IF(Inserimento!B25=0,1,0)+IF(Inserimento!B39=0,1,0)))</f>
        <v/>
      </c>
      <c r="E37" s="19"/>
      <c r="F37" s="24"/>
    </row>
    <row r="38" spans="1:6" ht="13.5" customHeight="1">
      <c r="A38" s="23"/>
      <c r="B38" s="32"/>
      <c r="C38" s="35"/>
      <c r="D38" s="38"/>
      <c r="E38" s="19"/>
      <c r="F38" s="24"/>
    </row>
    <row r="39" spans="1:6" ht="13.5" customHeight="1">
      <c r="A39" s="70" t="s">
        <v>98</v>
      </c>
      <c r="B39" s="71"/>
      <c r="C39" s="72"/>
      <c r="D39" s="73"/>
      <c r="E39" s="74"/>
      <c r="F39" s="75"/>
    </row>
    <row r="40" spans="1:6" ht="13.5" customHeight="1">
      <c r="A40" s="28" t="s">
        <v>92</v>
      </c>
      <c r="B40" s="18" t="s">
        <v>93</v>
      </c>
      <c r="C40" s="34" t="s">
        <v>94</v>
      </c>
      <c r="D40" s="37" t="s">
        <v>95</v>
      </c>
      <c r="E40" s="19"/>
      <c r="F40" s="24"/>
    </row>
    <row r="41" spans="1:6" ht="13.5" customHeight="1">
      <c r="A41" s="23" t="s">
        <v>22</v>
      </c>
      <c r="B41" s="32" t="str">
        <f>IF(Inserimento!B7="","–",Inserimento!B7)&amp;" - "&amp;IF(Inserimento!B21="","–",Inserimento!B21)&amp;" - "&amp;IF(Inserimento!B35="","–",Inserimento!B35)</f>
        <v>– - – - –</v>
      </c>
      <c r="C41" s="35" t="str">
        <f>IFERROR((IF(OR(Inserimento!B7="",Inserimento!B7=0,Inserimento!B7=4),0,Inserimento!B7-4)+IF(OR(Inserimento!B21="",Inserimento!B21=0,Inserimento!B21=4),0,Inserimento!B21-4)+IF(OR(Inserimento!B35="",Inserimento!B35=0,Inserimento!B35=4),0,Inserimento!B35-4))/(IF(OR(Inserimento!B7="",Inserimento!B7=0,Inserimento!B7=4),0,1)+IF(OR(Inserimento!B21="",Inserimento!B21=0,Inserimento!B21=4),0,1)+IF(OR(Inserimento!B35="",Inserimento!B35=0,Inserimento!B35=4),0,1)),"")</f>
        <v/>
      </c>
      <c r="D41" s="38" t="str">
        <f>IF(AND(Inserimento!B7="",Inserimento!B21="",Inserimento!B35=""),"",REPT("■",IF(Inserimento!B7=1,1,0)+IF(Inserimento!B21=1,1,0)+IF(Inserimento!B35=1,1,0))&amp;REPT("▲",IF(Inserimento!B7=7,1,0)+IF(Inserimento!B21=7,1,0)+IF(Inserimento!B35=7,1,0))&amp;REPT("○",IF(Inserimento!B7=4,1,0)+IF(Inserimento!B21=4,1,0)+IF(Inserimento!B35=4,1,0))&amp;REPT("×",IF(Inserimento!B7=0,1,0)+IF(Inserimento!B21=0,1,0)+IF(Inserimento!B35=0,1,0)))</f>
        <v/>
      </c>
      <c r="E41" s="19"/>
      <c r="F41" s="24"/>
    </row>
    <row r="42" spans="1:6" ht="13.5" customHeight="1">
      <c r="A42" s="23" t="s">
        <v>16</v>
      </c>
      <c r="B42" s="32" t="str">
        <f>IF(Inserimento!B5="","–",Inserimento!B5)&amp;" - "&amp;IF(Inserimento!B19="","–",Inserimento!B19)&amp;" - "&amp;IF(Inserimento!B33="","–",Inserimento!B33)</f>
        <v>– - – - –</v>
      </c>
      <c r="C42" s="35" t="str">
        <f>IFERROR((IF(OR(Inserimento!B5="",Inserimento!B5=0,Inserimento!B5=4),0,Inserimento!B5-4)+IF(OR(Inserimento!B19="",Inserimento!B19=0,Inserimento!B19=4),0,Inserimento!B19-4)+IF(OR(Inserimento!B33="",Inserimento!B33=0,Inserimento!B33=4),0,Inserimento!B33-4))/(IF(OR(Inserimento!B5="",Inserimento!B5=0,Inserimento!B5=4),0,1)+IF(OR(Inserimento!B19="",Inserimento!B19=0,Inserimento!B19=4),0,1)+IF(OR(Inserimento!B33="",Inserimento!B33=0,Inserimento!B33=4),0,1)),"")</f>
        <v/>
      </c>
      <c r="D42" s="38" t="str">
        <f>IF(AND(Inserimento!B5="",Inserimento!B19="",Inserimento!B33=""),"",REPT("■",IF(Inserimento!B5=1,1,0)+IF(Inserimento!B19=1,1,0)+IF(Inserimento!B33=1,1,0))&amp;REPT("▲",IF(Inserimento!B5=7,1,0)+IF(Inserimento!B19=7,1,0)+IF(Inserimento!B33=7,1,0))&amp;REPT("○",IF(Inserimento!B5=4,1,0)+IF(Inserimento!B19=4,1,0)+IF(Inserimento!B33=4,1,0))&amp;REPT("×",IF(Inserimento!B5=0,1,0)+IF(Inserimento!B19=0,1,0)+IF(Inserimento!B33=0,1,0)))</f>
        <v/>
      </c>
      <c r="E42" s="19"/>
      <c r="F42" s="24"/>
    </row>
    <row r="43" spans="1:6" ht="13.5" customHeight="1">
      <c r="A43" s="23" t="s">
        <v>9</v>
      </c>
      <c r="B43" s="32" t="str">
        <f>IF(Inserimento!B3="","–",Inserimento!B3)&amp;" - "&amp;IF(Inserimento!B17="","–",Inserimento!B17)&amp;" - "&amp;IF(Inserimento!B31="","–",Inserimento!B31)</f>
        <v>– - – - –</v>
      </c>
      <c r="C43" s="35" t="str">
        <f>IFERROR((IF(OR(Inserimento!B3="",Inserimento!B3=0,Inserimento!B3=4),0,Inserimento!B3-4)+IF(OR(Inserimento!B17="",Inserimento!B17=0,Inserimento!B17=4),0,Inserimento!B17-4)+IF(OR(Inserimento!B31="",Inserimento!B31=0,Inserimento!B31=4),0,Inserimento!B31-4))/(IF(OR(Inserimento!B3="",Inserimento!B3=0,Inserimento!B3=4),0,1)+IF(OR(Inserimento!B17="",Inserimento!B17=0,Inserimento!B17=4),0,1)+IF(OR(Inserimento!B31="",Inserimento!B31=0,Inserimento!B31=4),0,1)),"")</f>
        <v/>
      </c>
      <c r="D43" s="38" t="str">
        <f>IF(AND(Inserimento!B3="",Inserimento!B17="",Inserimento!B31=""),"",REPT("■",IF(Inserimento!B3=1,1,0)+IF(Inserimento!B17=1,1,0)+IF(Inserimento!B31=1,1,0))&amp;REPT("▲",IF(Inserimento!B3=7,1,0)+IF(Inserimento!B17=7,1,0)+IF(Inserimento!B31=7,1,0))&amp;REPT("○",IF(Inserimento!B3=4,1,0)+IF(Inserimento!B17=4,1,0)+IF(Inserimento!B31=4,1,0))&amp;REPT("×",IF(Inserimento!B3=0,1,0)+IF(Inserimento!B17=0,1,0)+IF(Inserimento!B31=0,1,0)))</f>
        <v/>
      </c>
      <c r="E43" s="19"/>
      <c r="F43" s="24"/>
    </row>
    <row r="44" spans="1:6" ht="13.5" customHeight="1">
      <c r="A44" s="23"/>
      <c r="B44" s="32"/>
      <c r="C44" s="35"/>
      <c r="D44" s="38"/>
      <c r="E44" s="19"/>
      <c r="F44" s="24"/>
    </row>
    <row r="45" spans="1:6" ht="13.5" customHeight="1">
      <c r="A45" s="23"/>
      <c r="B45" s="32"/>
      <c r="C45" s="35"/>
      <c r="D45" s="38"/>
      <c r="E45" s="19"/>
      <c r="F45" s="24"/>
    </row>
    <row r="46" spans="1:6" ht="13.5" customHeight="1">
      <c r="A46" s="76" t="s">
        <v>99</v>
      </c>
      <c r="B46" s="71"/>
      <c r="C46" s="72"/>
      <c r="D46" s="73"/>
      <c r="E46" s="74"/>
      <c r="F46" s="75"/>
    </row>
    <row r="47" spans="1:6" ht="13.5" customHeight="1">
      <c r="A47" s="23" t="s">
        <v>100</v>
      </c>
      <c r="B47" s="32" t="s">
        <v>101</v>
      </c>
      <c r="C47" s="35"/>
      <c r="D47" s="38"/>
      <c r="E47" s="19"/>
      <c r="F47" s="24"/>
    </row>
    <row r="48" spans="1:6" ht="13.5" customHeight="1">
      <c r="A48" s="23" t="s">
        <v>102</v>
      </c>
      <c r="B48" s="32" t="s">
        <v>103</v>
      </c>
      <c r="C48" s="35"/>
      <c r="D48" s="38"/>
      <c r="E48" s="19"/>
      <c r="F48" s="24"/>
    </row>
    <row r="49" spans="1:6" ht="13.5" customHeight="1">
      <c r="A49" s="23" t="s">
        <v>104</v>
      </c>
      <c r="B49" s="32" t="s">
        <v>105</v>
      </c>
      <c r="C49" s="35"/>
      <c r="D49" s="38"/>
      <c r="E49" s="19"/>
      <c r="F49" s="24"/>
    </row>
    <row r="50" spans="1:6" ht="13.5" customHeight="1">
      <c r="A50" s="29" t="s">
        <v>106</v>
      </c>
      <c r="B50" s="33" t="s">
        <v>107</v>
      </c>
      <c r="C50" s="36"/>
      <c r="D50" s="39"/>
      <c r="E50" s="30"/>
      <c r="F50" s="31"/>
    </row>
  </sheetData>
  <mergeCells count="9">
    <mergeCell ref="A27:F27"/>
    <mergeCell ref="A33:F33"/>
    <mergeCell ref="A39:F39"/>
    <mergeCell ref="A46:F46"/>
    <mergeCell ref="A1:F1"/>
    <mergeCell ref="D3:F3"/>
    <mergeCell ref="A10:F10"/>
    <mergeCell ref="A18:F18"/>
    <mergeCell ref="A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tabSelected="1" topLeftCell="A3" workbookViewId="0">
      <selection activeCell="D34" sqref="D34"/>
    </sheetView>
  </sheetViews>
  <sheetFormatPr defaultRowHeight="14.25"/>
  <cols>
    <col min="1" max="1" width="20" customWidth="1"/>
    <col min="2" max="2" width="10" customWidth="1"/>
    <col min="3" max="3" width="26" customWidth="1"/>
    <col min="4" max="4" width="7" customWidth="1"/>
    <col min="5" max="5" width="26" customWidth="1"/>
    <col min="6" max="6" width="10" customWidth="1"/>
    <col min="7" max="7" width="20" customWidth="1"/>
    <col min="8" max="8" width="16" customWidth="1"/>
  </cols>
  <sheetData>
    <row r="1" spans="1:8" ht="17" customHeight="1">
      <c r="A1" s="40" t="s">
        <v>108</v>
      </c>
      <c r="B1" s="40"/>
      <c r="C1" s="40"/>
      <c r="D1" s="40"/>
      <c r="E1" s="40"/>
      <c r="F1" s="40"/>
      <c r="G1" s="40"/>
      <c r="H1" s="40"/>
    </row>
    <row r="2" spans="1:8">
      <c r="A2" s="19"/>
      <c r="B2" s="19"/>
      <c r="C2" s="19"/>
      <c r="D2" s="19"/>
      <c r="E2" s="19"/>
      <c r="F2" s="19"/>
      <c r="G2" s="19"/>
      <c r="H2" s="19"/>
    </row>
    <row r="3" spans="1:8">
      <c r="A3" s="41" t="s">
        <v>109</v>
      </c>
      <c r="B3" s="41"/>
      <c r="C3" s="41"/>
      <c r="D3" s="41"/>
      <c r="E3" s="41"/>
      <c r="F3" s="41"/>
      <c r="G3" s="41"/>
      <c r="H3" s="41"/>
    </row>
    <row r="4" spans="1:8" ht="12.5" customHeight="1">
      <c r="A4" s="42" t="s">
        <v>92</v>
      </c>
      <c r="B4" s="43" t="s">
        <v>11</v>
      </c>
      <c r="C4" s="43" t="s">
        <v>110</v>
      </c>
      <c r="D4" s="43" t="s">
        <v>111</v>
      </c>
      <c r="E4" s="43" t="s">
        <v>112</v>
      </c>
      <c r="F4" s="43" t="s">
        <v>11</v>
      </c>
      <c r="G4" s="43" t="s">
        <v>113</v>
      </c>
      <c r="H4" s="44" t="s">
        <v>95</v>
      </c>
    </row>
    <row r="5" spans="1:8" ht="12.5" customHeight="1">
      <c r="A5" s="23" t="s">
        <v>6</v>
      </c>
      <c r="B5" s="45" t="str">
        <f>IFERROR(IF(AND(ISNUMBER(Profilo!C21),Profilo!C21&lt;0),Profilo!C21,""),"")</f>
        <v/>
      </c>
      <c r="C5" s="47" t="str">
        <f>IFERROR(IF(AND(ISNUMBER(Profilo!C21),Profilo!C21&lt;0),REPT("■",ROUND(ABS(Profilo!C21)*8,0)),""),"")</f>
        <v/>
      </c>
      <c r="D5" s="49" t="s">
        <v>114</v>
      </c>
      <c r="E5" s="51" t="str">
        <f>IFERROR(IF(AND(ISNUMBER(Profilo!C21),Profilo!C21&gt;0),REPT("■",ROUND(Profilo!C21*8,0)),""),"")</f>
        <v/>
      </c>
      <c r="F5" s="53" t="str">
        <f>IFERROR(IF(AND(ISNUMBER(Profilo!C21),Profilo!C21&gt;0),Profilo!C21,""),"")</f>
        <v/>
      </c>
      <c r="G5" s="32" t="str">
        <f>Profilo!B21</f>
        <v>– - – - –</v>
      </c>
      <c r="H5" s="55" t="str">
        <f>Profilo!D21</f>
        <v/>
      </c>
    </row>
    <row r="6" spans="1:8" ht="12.5" customHeight="1">
      <c r="A6" s="23" t="s">
        <v>13</v>
      </c>
      <c r="B6" s="45" t="str">
        <f>IFERROR(IF(AND(ISNUMBER(Profilo!C22),Profilo!C22&lt;0),Profilo!C22,""),"")</f>
        <v/>
      </c>
      <c r="C6" s="47" t="str">
        <f>IFERROR(IF(AND(ISNUMBER(Profilo!C22),Profilo!C22&lt;0),REPT("■",ROUND(ABS(Profilo!C22)*8,0)),""),"")</f>
        <v/>
      </c>
      <c r="D6" s="49" t="s">
        <v>114</v>
      </c>
      <c r="E6" s="51" t="str">
        <f>IFERROR(IF(AND(ISNUMBER(Profilo!C22),Profilo!C22&gt;0),REPT("■",ROUND(Profilo!C22*8,0)),""),"")</f>
        <v/>
      </c>
      <c r="F6" s="53" t="str">
        <f>IFERROR(IF(AND(ISNUMBER(Profilo!C22),Profilo!C22&gt;0),Profilo!C22,""),"")</f>
        <v/>
      </c>
      <c r="G6" s="32" t="str">
        <f>Profilo!B22</f>
        <v>– - – - –</v>
      </c>
      <c r="H6" s="55" t="str">
        <f>Profilo!D22</f>
        <v/>
      </c>
    </row>
    <row r="7" spans="1:8" ht="12.5" customHeight="1">
      <c r="A7" s="23" t="s">
        <v>25</v>
      </c>
      <c r="B7" s="45" t="str">
        <f>IFERROR(IF(AND(ISNUMBER(Profilo!C23),Profilo!C23&lt;0),Profilo!C23,""),"")</f>
        <v/>
      </c>
      <c r="C7" s="47" t="str">
        <f>IFERROR(IF(AND(ISNUMBER(Profilo!C23),Profilo!C23&lt;0),REPT("■",ROUND(ABS(Profilo!C23)*8,0)),""),"")</f>
        <v/>
      </c>
      <c r="D7" s="49" t="s">
        <v>114</v>
      </c>
      <c r="E7" s="51" t="str">
        <f>IFERROR(IF(AND(ISNUMBER(Profilo!C23),Profilo!C23&gt;0),REPT("■",ROUND(Profilo!C23*8,0)),""),"")</f>
        <v/>
      </c>
      <c r="F7" s="53" t="str">
        <f>IFERROR(IF(AND(ISNUMBER(Profilo!C23),Profilo!C23&gt;0),Profilo!C23,""),"")</f>
        <v/>
      </c>
      <c r="G7" s="32" t="str">
        <f>Profilo!B23</f>
        <v>– - – - –</v>
      </c>
      <c r="H7" s="55" t="str">
        <f>Profilo!D23</f>
        <v/>
      </c>
    </row>
    <row r="8" spans="1:8" ht="12.5" customHeight="1">
      <c r="A8" s="23" t="s">
        <v>19</v>
      </c>
      <c r="B8" s="45" t="str">
        <f>IFERROR(IF(AND(ISNUMBER(Profilo!C24),Profilo!C24&lt;0),Profilo!C24,""),"")</f>
        <v/>
      </c>
      <c r="C8" s="47" t="str">
        <f>IFERROR(IF(AND(ISNUMBER(Profilo!C24),Profilo!C24&lt;0),REPT("■",ROUND(ABS(Profilo!C24)*8,0)),""),"")</f>
        <v/>
      </c>
      <c r="D8" s="49" t="s">
        <v>114</v>
      </c>
      <c r="E8" s="51" t="str">
        <f>IFERROR(IF(AND(ISNUMBER(Profilo!C24),Profilo!C24&gt;0),REPT("■",ROUND(Profilo!C24*8,0)),""),"")</f>
        <v/>
      </c>
      <c r="F8" s="53" t="str">
        <f>IFERROR(IF(AND(ISNUMBER(Profilo!C24),Profilo!C24&gt;0),Profilo!C24,""),"")</f>
        <v/>
      </c>
      <c r="G8" s="32" t="str">
        <f>Profilo!B24</f>
        <v>– - – - –</v>
      </c>
      <c r="H8" s="55" t="str">
        <f>Profilo!D24</f>
        <v/>
      </c>
    </row>
    <row r="9" spans="1:8" ht="12.5" customHeight="1">
      <c r="A9" s="60" t="s">
        <v>46</v>
      </c>
      <c r="B9" s="61" t="str">
        <f>IFERROR(IF(AND(ISNUMBER(Profilo!C25),Profilo!C25&lt;0),Profilo!C25,""),"")</f>
        <v/>
      </c>
      <c r="C9" s="62" t="str">
        <f>IFERROR(IF(AND(ISNUMBER(Profilo!C25),Profilo!C25&lt;0),REPT("■",ROUND(ABS(Profilo!C25)*8,0)),""),"")</f>
        <v/>
      </c>
      <c r="D9" s="63" t="s">
        <v>114</v>
      </c>
      <c r="E9" s="64" t="str">
        <f>IFERROR(IF(AND(ISNUMBER(Profilo!C25),Profilo!C25&gt;0),REPT("■",ROUND(Profilo!C25*8,0)),""),"")</f>
        <v/>
      </c>
      <c r="F9" s="65" t="str">
        <f>IFERROR(IF(AND(ISNUMBER(Profilo!C25),Profilo!C25&gt;0),Profilo!C25,""),"")</f>
        <v/>
      </c>
      <c r="G9" s="66" t="str">
        <f>Profilo!B25</f>
        <v>– - – - –</v>
      </c>
      <c r="H9" s="67" t="str">
        <f>Profilo!D25</f>
        <v/>
      </c>
    </row>
    <row r="10" spans="1:8" ht="12.5" customHeight="1">
      <c r="A10" s="23" t="s">
        <v>2</v>
      </c>
      <c r="B10" s="45" t="str">
        <f>IFERROR(IF(AND(ISNUMBER(Profilo!C29),Profilo!C29&lt;0),Profilo!C29,""),"")</f>
        <v/>
      </c>
      <c r="C10" s="47" t="str">
        <f>IFERROR(IF(AND(ISNUMBER(Profilo!C29),Profilo!C29&lt;0),REPT("■",ROUND(ABS(Profilo!C29)*8,0)),""),"")</f>
        <v/>
      </c>
      <c r="D10" s="49" t="s">
        <v>114</v>
      </c>
      <c r="E10" s="51" t="str">
        <f>IFERROR(IF(AND(ISNUMBER(Profilo!C29),Profilo!C29&gt;0),REPT("■",ROUND(Profilo!C29*8,0)),""),"")</f>
        <v/>
      </c>
      <c r="F10" s="53" t="str">
        <f>IFERROR(IF(AND(ISNUMBER(Profilo!C29),Profilo!C29&gt;0),Profilo!C29,""),"")</f>
        <v/>
      </c>
      <c r="G10" s="32" t="str">
        <f>Profilo!B29</f>
        <v>– - – - –</v>
      </c>
      <c r="H10" s="55" t="str">
        <f>Profilo!D29</f>
        <v/>
      </c>
    </row>
    <row r="11" spans="1:8" ht="12.5" customHeight="1">
      <c r="A11" s="23" t="s">
        <v>42</v>
      </c>
      <c r="B11" s="45" t="str">
        <f>IFERROR(IF(AND(ISNUMBER(Profilo!C30),Profilo!C30&lt;0),Profilo!C30,""),"")</f>
        <v/>
      </c>
      <c r="C11" s="47" t="str">
        <f>IFERROR(IF(AND(ISNUMBER(Profilo!C30),Profilo!C30&lt;0),REPT("■",ROUND(ABS(Profilo!C30)*8,0)),""),"")</f>
        <v/>
      </c>
      <c r="D11" s="49" t="s">
        <v>114</v>
      </c>
      <c r="E11" s="51" t="str">
        <f>IFERROR(IF(AND(ISNUMBER(Profilo!C30),Profilo!C30&gt;0),REPT("■",ROUND(Profilo!C30*8,0)),""),"")</f>
        <v/>
      </c>
      <c r="F11" s="53" t="str">
        <f>IFERROR(IF(AND(ISNUMBER(Profilo!C30),Profilo!C30&gt;0),Profilo!C30,""),"")</f>
        <v/>
      </c>
      <c r="G11" s="32" t="str">
        <f>Profilo!B30</f>
        <v>– - – - –</v>
      </c>
      <c r="H11" s="55" t="str">
        <f>Profilo!D30</f>
        <v/>
      </c>
    </row>
    <row r="12" spans="1:8" ht="12.5" customHeight="1">
      <c r="A12" s="60" t="s">
        <v>38</v>
      </c>
      <c r="B12" s="61" t="str">
        <f>IFERROR(IF(AND(ISNUMBER(Profilo!C31),Profilo!C31&lt;0),Profilo!C31,""),"")</f>
        <v/>
      </c>
      <c r="C12" s="62" t="str">
        <f>IFERROR(IF(AND(ISNUMBER(Profilo!C31),Profilo!C31&lt;0),REPT("■",ROUND(ABS(Profilo!C31)*8,0)),""),"")</f>
        <v/>
      </c>
      <c r="D12" s="63" t="s">
        <v>114</v>
      </c>
      <c r="E12" s="64" t="str">
        <f>IFERROR(IF(AND(ISNUMBER(Profilo!C31),Profilo!C31&gt;0),REPT("■",ROUND(Profilo!C31*8,0)),""),"")</f>
        <v/>
      </c>
      <c r="F12" s="65" t="str">
        <f>IFERROR(IF(AND(ISNUMBER(Profilo!C31),Profilo!C31&gt;0),Profilo!C31,""),"")</f>
        <v/>
      </c>
      <c r="G12" s="66" t="str">
        <f>Profilo!B31</f>
        <v>– - – - –</v>
      </c>
      <c r="H12" s="67" t="str">
        <f>Profilo!D31</f>
        <v/>
      </c>
    </row>
    <row r="13" spans="1:8" ht="12.5" customHeight="1">
      <c r="A13" s="23" t="s">
        <v>29</v>
      </c>
      <c r="B13" s="45" t="str">
        <f>IFERROR(IF(AND(ISNUMBER(Profilo!C35),Profilo!C35&lt;0),Profilo!C35,""),"")</f>
        <v/>
      </c>
      <c r="C13" s="47" t="str">
        <f>IFERROR(IF(AND(ISNUMBER(Profilo!C35),Profilo!C35&lt;0),REPT("■",ROUND(ABS(Profilo!C35)*8,0)),""),"")</f>
        <v/>
      </c>
      <c r="D13" s="49" t="s">
        <v>114</v>
      </c>
      <c r="E13" s="51" t="str">
        <f>IFERROR(IF(AND(ISNUMBER(Profilo!C35),Profilo!C35&gt;0),REPT("■",ROUND(Profilo!C35*8,0)),""),"")</f>
        <v/>
      </c>
      <c r="F13" s="53" t="str">
        <f>IFERROR(IF(AND(ISNUMBER(Profilo!C35),Profilo!C35&gt;0),Profilo!C35,""),"")</f>
        <v/>
      </c>
      <c r="G13" s="32" t="str">
        <f>Profilo!B35</f>
        <v>– - – - –</v>
      </c>
      <c r="H13" s="55" t="str">
        <f>Profilo!D35</f>
        <v/>
      </c>
    </row>
    <row r="14" spans="1:8" ht="12.5" customHeight="1">
      <c r="A14" s="23" t="s">
        <v>31</v>
      </c>
      <c r="B14" s="45" t="str">
        <f>IFERROR(IF(AND(ISNUMBER(Profilo!C36),Profilo!C36&lt;0),Profilo!C36,""),"")</f>
        <v/>
      </c>
      <c r="C14" s="47" t="str">
        <f>IFERROR(IF(AND(ISNUMBER(Profilo!C36),Profilo!C36&lt;0),REPT("■",ROUND(ABS(Profilo!C36)*8,0)),""),"")</f>
        <v/>
      </c>
      <c r="D14" s="49" t="s">
        <v>114</v>
      </c>
      <c r="E14" s="51" t="str">
        <f>IFERROR(IF(AND(ISNUMBER(Profilo!C36),Profilo!C36&gt;0),REPT("■",ROUND(Profilo!C36*8,0)),""),"")</f>
        <v/>
      </c>
      <c r="F14" s="53" t="str">
        <f>IFERROR(IF(AND(ISNUMBER(Profilo!C36),Profilo!C36&gt;0),Profilo!C36,""),"")</f>
        <v/>
      </c>
      <c r="G14" s="32" t="str">
        <f>Profilo!B36</f>
        <v>– - – - –</v>
      </c>
      <c r="H14" s="55" t="str">
        <f>Profilo!D36</f>
        <v/>
      </c>
    </row>
    <row r="15" spans="1:8" ht="12.5" customHeight="1">
      <c r="A15" s="60" t="s">
        <v>34</v>
      </c>
      <c r="B15" s="61" t="str">
        <f>IFERROR(IF(AND(ISNUMBER(Profilo!C37),Profilo!C37&lt;0),Profilo!C37,""),"")</f>
        <v/>
      </c>
      <c r="C15" s="62" t="str">
        <f>IFERROR(IF(AND(ISNUMBER(Profilo!C37),Profilo!C37&lt;0),REPT("■",ROUND(ABS(Profilo!C37)*8,0)),""),"")</f>
        <v/>
      </c>
      <c r="D15" s="63" t="s">
        <v>114</v>
      </c>
      <c r="E15" s="64" t="str">
        <f>IFERROR(IF(AND(ISNUMBER(Profilo!C37),Profilo!C37&gt;0),REPT("■",ROUND(Profilo!C37*8,0)),""),"")</f>
        <v/>
      </c>
      <c r="F15" s="65" t="str">
        <f>IFERROR(IF(AND(ISNUMBER(Profilo!C37),Profilo!C37&gt;0),Profilo!C37,""),"")</f>
        <v/>
      </c>
      <c r="G15" s="66" t="str">
        <f>Profilo!B37</f>
        <v>– - – - –</v>
      </c>
      <c r="H15" s="67" t="str">
        <f>Profilo!D37</f>
        <v/>
      </c>
    </row>
    <row r="16" spans="1:8" ht="12.5" customHeight="1">
      <c r="A16" s="23" t="s">
        <v>22</v>
      </c>
      <c r="B16" s="45" t="str">
        <f>IFERROR(IF(AND(ISNUMBER(Profilo!C41),Profilo!C41&lt;0),Profilo!C41,""),"")</f>
        <v/>
      </c>
      <c r="C16" s="47" t="str">
        <f>IFERROR(IF(AND(ISNUMBER(Profilo!C41),Profilo!C41&lt;0),REPT("■",ROUND(ABS(Profilo!C41)*8,0)),""),"")</f>
        <v/>
      </c>
      <c r="D16" s="49" t="s">
        <v>114</v>
      </c>
      <c r="E16" s="51" t="str">
        <f>IFERROR(IF(AND(ISNUMBER(Profilo!C41),Profilo!C41&gt;0),REPT("■",ROUND(Profilo!C41*8,0)),""),"")</f>
        <v/>
      </c>
      <c r="F16" s="53" t="str">
        <f>IFERROR(IF(AND(ISNUMBER(Profilo!C41),Profilo!C41&gt;0),Profilo!C41,""),"")</f>
        <v/>
      </c>
      <c r="G16" s="32" t="str">
        <f>Profilo!B41</f>
        <v>– - – - –</v>
      </c>
      <c r="H16" s="55" t="str">
        <f>Profilo!D41</f>
        <v/>
      </c>
    </row>
    <row r="17" spans="1:8" ht="12.5" customHeight="1">
      <c r="A17" s="23" t="s">
        <v>16</v>
      </c>
      <c r="B17" s="45" t="str">
        <f>IFERROR(IF(AND(ISNUMBER(Profilo!C42),Profilo!C42&lt;0),Profilo!C42,""),"")</f>
        <v/>
      </c>
      <c r="C17" s="47" t="str">
        <f>IFERROR(IF(AND(ISNUMBER(Profilo!C42),Profilo!C42&lt;0),REPT("■",ROUND(ABS(Profilo!C42)*8,0)),""),"")</f>
        <v/>
      </c>
      <c r="D17" s="49" t="s">
        <v>114</v>
      </c>
      <c r="E17" s="51" t="str">
        <f>IFERROR(IF(AND(ISNUMBER(Profilo!C42),Profilo!C42&gt;0),REPT("■",ROUND(Profilo!C42*8,0)),""),"")</f>
        <v/>
      </c>
      <c r="F17" s="53" t="str">
        <f>IFERROR(IF(AND(ISNUMBER(Profilo!C42),Profilo!C42&gt;0),Profilo!C42,""),"")</f>
        <v/>
      </c>
      <c r="G17" s="32" t="str">
        <f>Profilo!B42</f>
        <v>– - – - –</v>
      </c>
      <c r="H17" s="55" t="str">
        <f>Profilo!D42</f>
        <v/>
      </c>
    </row>
    <row r="18" spans="1:8" ht="12.5" customHeight="1">
      <c r="A18" s="29" t="s">
        <v>9</v>
      </c>
      <c r="B18" s="46" t="str">
        <f>IFERROR(IF(AND(ISNUMBER(Profilo!C43),Profilo!C43&lt;0),Profilo!C43,""),"")</f>
        <v/>
      </c>
      <c r="C18" s="48" t="str">
        <f>IFERROR(IF(AND(ISNUMBER(Profilo!C43),Profilo!C43&lt;0),REPT("■",ROUND(ABS(Profilo!C43)*8,0)),""),"")</f>
        <v/>
      </c>
      <c r="D18" s="50" t="s">
        <v>114</v>
      </c>
      <c r="E18" s="52" t="str">
        <f>IFERROR(IF(AND(ISNUMBER(Profilo!C43),Profilo!C43&gt;0),REPT("■",ROUND(Profilo!C43*8,0)),""),"")</f>
        <v/>
      </c>
      <c r="F18" s="54" t="str">
        <f>IFERROR(IF(AND(ISNUMBER(Profilo!C43),Profilo!C43&gt;0),Profilo!C43,""),"")</f>
        <v/>
      </c>
      <c r="G18" s="33" t="str">
        <f>Profilo!B43</f>
        <v>– - – - –</v>
      </c>
      <c r="H18" s="56" t="str">
        <f>Profilo!D43</f>
        <v/>
      </c>
    </row>
    <row r="19" spans="1:8" ht="12.5" customHeight="1">
      <c r="A19" s="19"/>
      <c r="B19" s="19"/>
      <c r="C19" s="19"/>
      <c r="D19" s="19"/>
      <c r="E19" s="19"/>
      <c r="F19" s="19"/>
      <c r="G19" s="19"/>
      <c r="H19" s="19"/>
    </row>
    <row r="20" spans="1:8" ht="12.5" customHeight="1">
      <c r="A20" s="19"/>
      <c r="B20" s="19"/>
      <c r="C20" s="19"/>
      <c r="D20" s="19"/>
      <c r="E20" s="19"/>
      <c r="F20" s="19"/>
      <c r="G20" s="19"/>
      <c r="H20" s="19"/>
    </row>
    <row r="21" spans="1:8" ht="12.5" customHeight="1">
      <c r="A21" s="41" t="s">
        <v>115</v>
      </c>
      <c r="B21" s="41"/>
      <c r="C21" s="41"/>
      <c r="D21" s="41"/>
      <c r="E21" s="41"/>
      <c r="F21" s="41"/>
      <c r="G21" s="41"/>
      <c r="H21" s="41"/>
    </row>
    <row r="22" spans="1:8" ht="12.5" customHeight="1">
      <c r="A22" s="42" t="s">
        <v>87</v>
      </c>
      <c r="B22" s="43" t="s">
        <v>11</v>
      </c>
      <c r="C22" s="43" t="s">
        <v>110</v>
      </c>
      <c r="D22" s="43" t="s">
        <v>111</v>
      </c>
      <c r="E22" s="43" t="s">
        <v>112</v>
      </c>
      <c r="F22" s="44" t="s">
        <v>11</v>
      </c>
      <c r="G22" s="19"/>
      <c r="H22" s="19"/>
    </row>
    <row r="23" spans="1:8" ht="12.5" customHeight="1">
      <c r="A23" s="23" t="s">
        <v>5</v>
      </c>
      <c r="B23" s="45" t="str">
        <f>IFERROR(IF(AND(ISNUMBER(Profilo!B12),Profilo!B12&lt;0),Profilo!B12,""),"")</f>
        <v/>
      </c>
      <c r="C23" s="47" t="str">
        <f>IFERROR(IF(AND(ISNUMBER(Profilo!B12),Profilo!B12&lt;0),REPT("■",ROUND(ABS(Profilo!B12)*8,0)),""),"")</f>
        <v/>
      </c>
      <c r="D23" s="49" t="s">
        <v>114</v>
      </c>
      <c r="E23" s="51" t="str">
        <f>IFERROR(IF(AND(ISNUMBER(Profilo!B12),Profilo!B12&gt;0),REPT("■",ROUND(Profilo!B12*8,0)),""),"")</f>
        <v/>
      </c>
      <c r="F23" s="57" t="str">
        <f>IFERROR(IF(AND(ISNUMBER(Profilo!B12),Profilo!B12&gt;0),Profilo!B12,""),"")</f>
        <v/>
      </c>
      <c r="G23" s="19"/>
      <c r="H23" s="19"/>
    </row>
    <row r="24" spans="1:8" ht="12.5" customHeight="1">
      <c r="A24" s="23" t="s">
        <v>1</v>
      </c>
      <c r="B24" s="45" t="str">
        <f>IFERROR(IF(AND(ISNUMBER(Profilo!B13),Profilo!B13&lt;0),Profilo!B13,""),"")</f>
        <v/>
      </c>
      <c r="C24" s="47" t="str">
        <f>IFERROR(IF(AND(ISNUMBER(Profilo!B13),Profilo!B13&lt;0),REPT("■",ROUND(ABS(Profilo!B13)*8,0)),""),"")</f>
        <v/>
      </c>
      <c r="D24" s="49" t="s">
        <v>114</v>
      </c>
      <c r="E24" s="51" t="str">
        <f>IFERROR(IF(AND(ISNUMBER(Profilo!B13),Profilo!B13&gt;0),REPT("■",ROUND(Profilo!B13*8,0)),""),"")</f>
        <v/>
      </c>
      <c r="F24" s="57" t="str">
        <f>IFERROR(IF(AND(ISNUMBER(Profilo!B13),Profilo!B13&gt;0),Profilo!B13,""),"")</f>
        <v/>
      </c>
      <c r="G24" s="19"/>
      <c r="H24" s="19"/>
    </row>
    <row r="25" spans="1:8" ht="12.5" customHeight="1">
      <c r="A25" s="23" t="s">
        <v>28</v>
      </c>
      <c r="B25" s="45" t="str">
        <f>IFERROR(IF(AND(ISNUMBER(Profilo!B14),Profilo!B14&lt;0),Profilo!B14,""),"")</f>
        <v/>
      </c>
      <c r="C25" s="47" t="str">
        <f>IFERROR(IF(AND(ISNUMBER(Profilo!B14),Profilo!B14&lt;0),REPT("■",ROUND(ABS(Profilo!B14)*8,0)),""),"")</f>
        <v/>
      </c>
      <c r="D25" s="49" t="s">
        <v>114</v>
      </c>
      <c r="E25" s="51" t="str">
        <f>IFERROR(IF(AND(ISNUMBER(Profilo!B14),Profilo!B14&gt;0),REPT("■",ROUND(Profilo!B14*8,0)),""),"")</f>
        <v/>
      </c>
      <c r="F25" s="57" t="str">
        <f>IFERROR(IF(AND(ISNUMBER(Profilo!B14),Profilo!B14&gt;0),Profilo!B14,""),"")</f>
        <v/>
      </c>
      <c r="G25" s="19"/>
      <c r="H25" s="19"/>
    </row>
    <row r="26" spans="1:8" ht="12.5" customHeight="1">
      <c r="A26" s="29" t="s">
        <v>8</v>
      </c>
      <c r="B26" s="46" t="str">
        <f>IFERROR(IF(AND(ISNUMBER(Profilo!B15),Profilo!B15&lt;0),Profilo!B15,""),"")</f>
        <v/>
      </c>
      <c r="C26" s="48" t="str">
        <f>IFERROR(IF(AND(ISNUMBER(Profilo!B15),Profilo!B15&lt;0),REPT("■",ROUND(ABS(Profilo!B15)*8,0)),""),"")</f>
        <v/>
      </c>
      <c r="D26" s="50" t="s">
        <v>114</v>
      </c>
      <c r="E26" s="52" t="str">
        <f>IFERROR(IF(AND(ISNUMBER(Profilo!B15),Profilo!B15&gt;0),REPT("■",ROUND(Profilo!B15*8,0)),""),"")</f>
        <v/>
      </c>
      <c r="F26" s="58" t="str">
        <f>IFERROR(IF(AND(ISNUMBER(Profilo!B15),Profilo!B15&gt;0),Profilo!B15,""),"")</f>
        <v/>
      </c>
      <c r="G26" s="19"/>
      <c r="H26" s="19"/>
    </row>
    <row r="27" spans="1:8" ht="12.5" customHeight="1">
      <c r="A27" s="19"/>
      <c r="B27" s="19"/>
      <c r="C27" s="19"/>
      <c r="D27" s="19"/>
      <c r="E27" s="19"/>
      <c r="F27" s="19"/>
      <c r="G27" s="19"/>
      <c r="H27" s="19"/>
    </row>
    <row r="28" spans="1:8" ht="12.5" customHeight="1">
      <c r="A28" s="19"/>
      <c r="B28" s="19"/>
      <c r="C28" s="19"/>
      <c r="D28" s="19"/>
      <c r="E28" s="19"/>
      <c r="F28" s="19"/>
      <c r="G28" s="19"/>
      <c r="H28" s="19"/>
    </row>
    <row r="29" spans="1:8" ht="12.5" customHeight="1">
      <c r="A29" s="41" t="s">
        <v>116</v>
      </c>
      <c r="B29" s="41"/>
      <c r="C29" s="41"/>
      <c r="D29" s="41"/>
      <c r="E29" s="41"/>
      <c r="F29" s="41"/>
      <c r="G29" s="41"/>
      <c r="H29" s="41"/>
    </row>
    <row r="30" spans="1:8" ht="12.5" customHeight="1">
      <c r="A30" s="83" t="s">
        <v>117</v>
      </c>
      <c r="B30" s="82" t="s">
        <v>118</v>
      </c>
      <c r="C30" s="82"/>
      <c r="D30" s="82"/>
      <c r="E30" s="85" t="s">
        <v>119</v>
      </c>
      <c r="F30" s="82" t="s">
        <v>120</v>
      </c>
      <c r="G30" s="82"/>
      <c r="H30" s="82"/>
    </row>
    <row r="31" spans="1:8" s="81" customFormat="1" ht="12.5" customHeight="1">
      <c r="A31" s="84" t="s">
        <v>111</v>
      </c>
      <c r="B31" s="82" t="s">
        <v>121</v>
      </c>
      <c r="C31" s="82"/>
      <c r="D31" s="82"/>
      <c r="E31" s="82"/>
      <c r="F31" s="82"/>
      <c r="G31" s="82"/>
      <c r="H31" s="82"/>
    </row>
    <row r="32" spans="1:8" ht="12.4" customHeight="1">
      <c r="A32" s="19"/>
      <c r="B32" s="59"/>
      <c r="C32" s="59"/>
      <c r="D32" s="59"/>
      <c r="E32" s="59"/>
      <c r="F32" s="59"/>
      <c r="G32" s="59"/>
      <c r="H32" s="5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Inserimento</vt:lpstr>
      <vt:lpstr>Profilo</vt:lpstr>
      <vt:lpstr>Grafici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Fiorenzo Ranieri</cp:lastModifiedBy>
  <dcterms:modified xsi:type="dcterms:W3CDTF">2026-07-15T08:41:15Z</dcterms:modified>
</cp:coreProperties>
</file>